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02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5" i="1"/>
  <c r="M84" i="1" l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J50" i="1"/>
  <c r="M49" i="1"/>
  <c r="J49" i="1"/>
  <c r="M48" i="1"/>
  <c r="J48" i="1"/>
  <c r="M47" i="1"/>
  <c r="J47" i="1"/>
  <c r="M46" i="1"/>
  <c r="J46" i="1"/>
  <c r="M45" i="1"/>
  <c r="J45" i="1"/>
  <c r="J44" i="1"/>
  <c r="M43" i="1"/>
  <c r="J43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</calcChain>
</file>

<file path=xl/sharedStrings.xml><?xml version="1.0" encoding="utf-8"?>
<sst xmlns="http://schemas.openxmlformats.org/spreadsheetml/2006/main" count="768" uniqueCount="253">
  <si>
    <t>Наименование закупаемых  товаров,  работ  и услуг</t>
  </si>
  <si>
    <t>Описание</t>
  </si>
  <si>
    <t>Количество наборов</t>
  </si>
  <si>
    <t>Цена, тг</t>
  </si>
  <si>
    <t>Сумма</t>
  </si>
  <si>
    <t>Расходные материалы для ARCHITECT i2000sr</t>
  </si>
  <si>
    <t>шт</t>
  </si>
  <si>
    <r>
      <t>Расходные материалы для ARCHITECT</t>
    </r>
    <r>
      <rPr>
        <i/>
        <sz val="10"/>
        <rFont val="Times New Roman"/>
        <family val="1"/>
        <charset val="204"/>
      </rPr>
      <t xml:space="preserve"> i2000sr</t>
    </r>
  </si>
  <si>
    <t>Датчик уровня буфера , sensor Buffer Level sense</t>
  </si>
  <si>
    <r>
      <t xml:space="preserve">Расходные материалы для ARCHITECT </t>
    </r>
    <r>
      <rPr>
        <i/>
        <sz val="10"/>
        <rFont val="Times New Roman"/>
        <family val="1"/>
        <charset val="204"/>
      </rPr>
      <t>i2000sr</t>
    </r>
  </si>
  <si>
    <t>фл 1л</t>
  </si>
  <si>
    <t>уп</t>
  </si>
  <si>
    <t>уп200</t>
  </si>
  <si>
    <t>Replacement cups/ Заменяющие чашечки</t>
  </si>
  <si>
    <t>уп100 шт</t>
  </si>
  <si>
    <t>Калибраторы</t>
  </si>
  <si>
    <t>фл 4 мл</t>
  </si>
  <si>
    <t>фл 8 мл</t>
  </si>
  <si>
    <t xml:space="preserve"> набор на 480 определений</t>
  </si>
  <si>
    <t>150000</t>
  </si>
  <si>
    <t>набор на 192 определения</t>
  </si>
  <si>
    <t>Тест-система иммуноферментная для одновременного выявления  антител к вирусу иммунодефицита человека ВИЧ 1(группы  О) и ВИЧ2, и антигена p24 ВИЧ-1, чувствительностьр24  составляет &lt; 12 пг/мл.</t>
  </si>
  <si>
    <t>312000</t>
  </si>
  <si>
    <t xml:space="preserve">Иммунохроматографический экспресс-тест  для  одновременного определения антител к ВИЧ- 1 (включая О) и  ВИЧ-2 (Ig G,IgM, Ig A) типа и антигена р24 ВИЧ в сыворотке, плазме и цельной крови человека </t>
  </si>
  <si>
    <t>набор на 30</t>
  </si>
  <si>
    <t>42000</t>
  </si>
  <si>
    <t xml:space="preserve">Иммунохроматографический экспресс-тест 3-го поколения для определения антител к вирусу иммунодефицита человека 1 и 2 типа </t>
  </si>
  <si>
    <t xml:space="preserve">набор на 100 </t>
  </si>
  <si>
    <t>208360</t>
  </si>
  <si>
    <t xml:space="preserve">Тест-система иммуноферментная для выявления  антител к вирусу иммунодефицита человека ВИЧ1(включая группы М и О) и ВИЧ2, и антигена p24 ВИЧ1,чувствительность р24-4,2 пг/мл адаптированная для работы с сухой каплей капиллярной крови при проведении дозорного эпиднадзора </t>
  </si>
  <si>
    <t xml:space="preserve">Тест-система для иммуноферментного выявления антител к вирусу гепатита С в сыворотке и плазме крови), адаптированная для работы с сухой каплей капиллярной крови при проведении дозорного эпиднадзора 
</t>
  </si>
  <si>
    <t xml:space="preserve">Набор на 192 определений </t>
  </si>
  <si>
    <t>25500</t>
  </si>
  <si>
    <t xml:space="preserve">Экспертная тест-система для определения антител к вирусу гепатита С (Anti-HCV) в сыворотке адаптированная для работы с сухой каплей капиллярной крови при проведении дозорного эпиднадзора </t>
  </si>
  <si>
    <t>набор на 480 определений</t>
  </si>
  <si>
    <t>390000</t>
  </si>
  <si>
    <t xml:space="preserve">Экспертные тест-системы иммуноферментные для определения антител к Treponema Pallidum,адаптированная для работы с сухой каплей капиллярной крови при проведении дозорного эпиднадзора </t>
  </si>
  <si>
    <t>293280</t>
  </si>
  <si>
    <t>Набор реагентов для иммуноферментного выявления поверхностного антигена вируса гепатита В (HBsAg) на 192 определений (стрипированный) в сыворотке (плазме) крови человека.</t>
  </si>
  <si>
    <t>Тест-система для определения поверхностного антигена вируса гепатита В (HBsAg) с  иммобилизованными моноклональными антителами (одностадийная постановка), планшет  разборный (стрипированный).</t>
  </si>
  <si>
    <t>38100</t>
  </si>
  <si>
    <t>Набор реагентов для иммуноферментного выявления и подтверждения присутствия поверхностного антигена вируса гепатита В (HBsAg) в сыворотке (плазме) крови человека на 48 определений.</t>
  </si>
  <si>
    <t>Тест-системы иммуноферментные для подтверждения присутствия  HBs-антигена с использованием рекомбинантного антигена и моноклональных антител (одностадийная постановка). Чувствительность 0,1 нг/мл. по ОСО ГИСК.  6х8 анализов</t>
  </si>
  <si>
    <t xml:space="preserve"> набор на 48 определений</t>
  </si>
  <si>
    <t>32400</t>
  </si>
  <si>
    <t xml:space="preserve">Набор реагентов для иммуноферментного выявления суммарных антител к Treponema pallidum в сыворотке (плазме) крови человека. 
</t>
  </si>
  <si>
    <t>Тест-система иммуноферментная для выявления  суммарных антителе кTrepnema pallidum (стрипированный)</t>
  </si>
  <si>
    <t>набор на 192         определения</t>
  </si>
  <si>
    <t>Наконечники без фильтра 200 мкл 51 мм,прозрачные/желтые, стерильные,  в уп.1000шт</t>
  </si>
  <si>
    <t>Расходные материалы для Ифа</t>
  </si>
  <si>
    <t>уп. 1000шт</t>
  </si>
  <si>
    <t>6900</t>
  </si>
  <si>
    <t>Ванночки одноразовые для разведения реагентов при проведении иммуноферментных исследований 55 мл</t>
  </si>
  <si>
    <t>Расходный материал  для ИФА</t>
  </si>
  <si>
    <t>уп/100 шт</t>
  </si>
  <si>
    <t>16000</t>
  </si>
  <si>
    <t>Расходный материал</t>
  </si>
  <si>
    <t>кг</t>
  </si>
  <si>
    <t>4615</t>
  </si>
  <si>
    <t xml:space="preserve">Программа внешней оценки качества          Набор контрольных материалов для внешней оценки качества серологических исследований ВИЧ/гепатитов </t>
  </si>
  <si>
    <t>Набор контрольных образцов для участия во Внешней оценке качества</t>
  </si>
  <si>
    <t>набор, 12х2мл</t>
  </si>
  <si>
    <t>873000</t>
  </si>
  <si>
    <t>0144 ВИЧ-1 р-24-антиген (+) стандартная панель сывороток.</t>
  </si>
  <si>
    <t>Набор образцов сывороток крови, содержащих антитела к вирусам иммунодефицита человека антиген р24 ВИЧ-1.</t>
  </si>
  <si>
    <t>Набор на 8 образцов</t>
  </si>
  <si>
    <t>Reagent reservoir 50ml / реагентный  резервуар 50 мл 05232732001</t>
  </si>
  <si>
    <t>Расходные материалы для ПЦР анализатора Cobas 4800</t>
  </si>
  <si>
    <t>уп 200шт/на 2400 исследований</t>
  </si>
  <si>
    <t>320175</t>
  </si>
  <si>
    <t>Extraction Plate 2.0ml / Плашка для выделения ДНК/РНК 6884008001</t>
  </si>
  <si>
    <t>уп 50/на 1200 исследований</t>
  </si>
  <si>
    <t>AD-plate 0.3ml / ПЦР-плашка 05232724001</t>
  </si>
  <si>
    <t>832000</t>
  </si>
  <si>
    <t>Reagent reservoir 200ml / Одноразовый резервуар 200 мл 05232759001</t>
  </si>
  <si>
    <t>уп 100/на 1200 исследований</t>
  </si>
  <si>
    <t>244587</t>
  </si>
  <si>
    <t>набор на 240 определений</t>
  </si>
  <si>
    <t>KIT cobas 4800 SYS WASH BUFFER 240T IVD / Промывочный буфер</t>
  </si>
  <si>
    <t>72342</t>
  </si>
  <si>
    <t>Наконечники с фильтром 100-1000 мкл, длинные прозрачные, стерильные, свбодные от ДНК-аз, РНК-аз и ингибиторов</t>
  </si>
  <si>
    <t>Расходные материалы для ПЦР</t>
  </si>
  <si>
    <t>упаковка 1000 шт</t>
  </si>
  <si>
    <t>36100</t>
  </si>
  <si>
    <t>Набор реагентов  для проточного цитометра FACSСount  для определения CD4 клеток на 50 тестов</t>
  </si>
  <si>
    <t>Расходные материалы для прибора FACScount</t>
  </si>
  <si>
    <t>набор 50тестов</t>
  </si>
  <si>
    <t>535586</t>
  </si>
  <si>
    <t>Набор реагентов  для проточного цитометра FACSСount Kit  для определения  клеток на 50 тестов</t>
  </si>
  <si>
    <t>634810</t>
  </si>
  <si>
    <t>Контрольный набор на 25 тестов для проточного цитометра закрытого типа BD FACSСount</t>
  </si>
  <si>
    <t>набор 25 тестов</t>
  </si>
  <si>
    <t>264044</t>
  </si>
  <si>
    <t>Проточный раствор для подготовки образцов  к   цитометру закрытого типа BD FACSСount, объем 20 л.</t>
  </si>
  <si>
    <t>20л</t>
  </si>
  <si>
    <t>43245</t>
  </si>
  <si>
    <t>Очищающий раствор для подготовки проточного цитометра закрытого типа BD FACSСount к работе, объем 5 л.</t>
  </si>
  <si>
    <t>5л</t>
  </si>
  <si>
    <t>Концентрированный чистящий раствор для подготовки проточного цитометра закрытого типа BD FACSСount к работе, объем 5 л.</t>
  </si>
  <si>
    <t>31449</t>
  </si>
  <si>
    <t>Эозин метиленовый синий по Май-грюнвальду</t>
  </si>
  <si>
    <t>краситель для окраски мазков</t>
  </si>
  <si>
    <t>0,95л</t>
  </si>
  <si>
    <t>Натрий лимонокислый 3-х замещенный (чда)</t>
  </si>
  <si>
    <t>4906</t>
  </si>
  <si>
    <t xml:space="preserve">Разбавитель, изотонический солевой раствор для автоматического гематологического анализатора  HumaCount  60TS. </t>
  </si>
  <si>
    <t>Расходные материалы для автоматического гематологического анализатора  HumaCount  60TS.</t>
  </si>
  <si>
    <t>60500</t>
  </si>
  <si>
    <t>Лизирующий р-р без цианида к гематологическому анализатору HumaCount  60TS.</t>
  </si>
  <si>
    <t>1л</t>
  </si>
  <si>
    <t>75230</t>
  </si>
  <si>
    <t>Очищающий р-р  к гематологическому анализатору HumaCount  60TS.</t>
  </si>
  <si>
    <t>27500</t>
  </si>
  <si>
    <t>Контрольная кровь,   аттестованная (3флакона по 2,5)</t>
  </si>
  <si>
    <t>Контрольный материал для автоматического гематологического анализатора  HumaCount  60TS</t>
  </si>
  <si>
    <t>211300</t>
  </si>
  <si>
    <t xml:space="preserve">Диагностический набор  для количественного определения глюкозы в сыворотке, плазме крови и моче (УФ гексокиназный метод)на анализаторе Miura One. </t>
  </si>
  <si>
    <t>Набор реагентов для определения глюкозы в сыворотке, плазме крови и моче (УФ гексокиназный метод). Диабетический профиль; глюкооксидаза, конечная точка; жидкий монореагент, количество исследований -600 (для автоматических систем), фасовка 5х50 мл, t  +2 +8 С</t>
  </si>
  <si>
    <t>набор</t>
  </si>
  <si>
    <t>3979</t>
  </si>
  <si>
    <t xml:space="preserve">Диагностический набор  для количественного определения креатинина в сыворотке, плазме крови и моче (кинетический метод Яффе с движущейся холостой пробой и компенсацией)на анализаторе Miura One. </t>
  </si>
  <si>
    <t>Набор реагентов для определения креатинина в сыворагке, плазме крови и моче (кинетический метод Яффе с движущейся холостой пробой и компенсацией).Почечный профиль; щелочной пикрат (метод Яффе), конечная точка; жидкий монореагент, количество исследований - 600 (для автоматических систем), фасовка 4 x 48л,  4х12 мл,  +15 +30 С.</t>
  </si>
  <si>
    <t>14747</t>
  </si>
  <si>
    <t xml:space="preserve">Диагностический набор  для количественного определения  мочевины в сыворотке, плазме крови и моче (УФ кинетический уреазный/глутаматдегидрогеназный метод)на анализаторе Miura One. </t>
  </si>
  <si>
    <t>Набор реагентов для определения мочевины в сыворотке, плазме крови и моче (УФ кинетический уреазный/глутаматдегидрогеназный метод).Почечный профиль; уреаза/глутаматдегидрогеназа, фиксированное время; жидкий монореагент,  количество исследований - 600 (для автоматических систем), фасовка 4 x 48 мл,4х12 мл, t  +2 +8 С</t>
  </si>
  <si>
    <t>14700</t>
  </si>
  <si>
    <t xml:space="preserve">Диагностический набор  для количественного определения  общего холестерина в сыворотке и плазме крови (ферментативный метод CHOD-PAP)на анализаторе Miura One. </t>
  </si>
  <si>
    <t>Набор реагентов для определения общего холестерина в сыворотке и плазме крови (ферментативный метод CHOD-PAP).Липидный профиль; холестеролоксидаза/пероксидаза, конечная точка; жидкий монореагент, количество исследований - 600 (для автоматических систем), фасовка 1 x 200мл, t  +2 +8 С</t>
  </si>
  <si>
    <t>12580</t>
  </si>
  <si>
    <t xml:space="preserve">Диагностический набор  для определения липопротеинов высокой плотности в сыворотке и плазме крови (прямой ферментативный колориметрический метод)на анализаторе Miura One. </t>
  </si>
  <si>
    <t>Набор реагентов для определения   липопротеинов высокой плотности (ЛВП)в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-240 (для автоматических систем), фасовка1x80 мл, t  +2 +8 С</t>
  </si>
  <si>
    <t>52441</t>
  </si>
  <si>
    <t xml:space="preserve">Диагностический набор  для определения липопротеинов низкой плотности в сыворотке и плазме крови (метод ТАС)на анализаторе Miura One. </t>
  </si>
  <si>
    <t xml:space="preserve">Набор реагентов для определения   липопротеинов низкой плотности (ЛНП)в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-240 (для автоматических систем), фасовка 1х80мл,   t  +2 +8 С </t>
  </si>
  <si>
    <t>134255</t>
  </si>
  <si>
    <t xml:space="preserve">Диагностический набор  для количественного  определения  триглицеридов в сыворотке и плазме крови ( ферментативный метод GPO-PAP)на анализаторе Miura One. </t>
  </si>
  <si>
    <t>Набор реагентов для  определения  триглицеридов в сыворотке и плазме крови ( ферментативный метод GPO-PAP).Общий скрининговый профиль; глицеролфосфатоксидаза/пероксидаза, конечная точка; жидкий монореагент,  количество исследований - 600 (для автоматических систем), фасовка 4 x 50мл, t  +2 +8 С</t>
  </si>
  <si>
    <t>31133</t>
  </si>
  <si>
    <t>Диагностический набор для количественного определения аланинаминотрансферазы в сыворотке крови (УФ кинетический метод без пиридоксальфосфата, IFCC) на анализаторе Miura One</t>
  </si>
  <si>
    <t>Набор реагентов для определения активности аланинаминотрансферазы в сыворотке и плазме крови (УФ кинетический метод без пиридоксальфосфата, IFCC).Печеночный профиль; 2-оксиглютарат/L-аланин, кинетика; жидкий монореагент, количество исследований -600 (для автоматических систем), фасовка 1х200мл, t +2 +8 С</t>
  </si>
  <si>
    <t>18332</t>
  </si>
  <si>
    <t xml:space="preserve"> Диагностический набор  для количественного определения активности аспартатаминотрансферазы в сыворотке, плазме крови (УФ кинетический метод без пиридоксальфосфата,IFCC)на анализаторе Miura One</t>
  </si>
  <si>
    <t>Набор реагентов для определения активности аспартатаминотрансферазы в сыворотке, плазме крови (УФ кинетический метод без пиридоксальфосфата,IFCC).Печеночный профиль; 2-оксиглютарат/L-аспартат, кинетика; жидкий монореагент, количество исследований -600 (для автоматических систем), фасовка 1х200мл, t  +2 +8 С</t>
  </si>
  <si>
    <t xml:space="preserve">Диагностический набор  для количественного определения  активности лактатдегидрогеназы в сыворотке и плазме крови (УФ кинетический метод, SFBC)на анализаторе Miura One. </t>
  </si>
  <si>
    <t>Набор реагентов для определения активности лактатдегидрогеназы в сыворотке и плазме крови (УФ кинетический метод, SFBC).Сердечный профиль; пируват, кинетика; жидкий монореагент, количество исследований - 600 (для автоматических систем), фасовка  1х200мл,  t +2 +8 С</t>
  </si>
  <si>
    <t xml:space="preserve">Диагностический набор  для количественного определения активности щелочной фосфатазы в сыворотке и плазме крови (кинетический метод, субстрат pNpp, ДЭА-буфер, DGKC)на анализаторе Miura One.  </t>
  </si>
  <si>
    <t>Набор реагентов для определения активности щелочной фосфатазы в сыворотке и плазме крови (кинетический метод, субстрат pNpp, ДЭА-буфер, DGKC).Печеночный профиль; 2-амино-2-метил-1-пропановый буфер, кинетика; жидкий монореагент,  количество исследований - 600 (для автоматических систем), фасовка1х200мл, t +2 +8 С</t>
  </si>
  <si>
    <t>18044</t>
  </si>
  <si>
    <t>БИОХИМИЧЕСКИЙ КАЛИБРАТОР (Human) из комплекта Анализатор биохимический-турбидиметрический ВА400, 5х5мл, t  +2 +8 С (BioSystems S.A., ИСПАНИЯ )</t>
  </si>
  <si>
    <t>БИОХИМИЧЕСКИЙ КАЛИБРАТОР (Human) набор биохимических реагентов из комплекта Анализатор биохимический-турбидиметрический  ВА400, производства компании BioSystems S.A (Испания), РК-МТ-7№012210,параметры: АСE, щелочная фосфатаза, АЛТ, АСТ, 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калий, общий белок, натрий, триглицериды, мочевина фасовка, 5х5мл, t  +2 +8 С</t>
  </si>
  <si>
    <t>45987</t>
  </si>
  <si>
    <t>Диагностический набор  для количественного определения  общего билирубина в сыворотке и плазме крови с калибратором (DPD-метод с 3,5 дихлофенилдиазониевой солью)на анализаторе Miura One.</t>
  </si>
  <si>
    <t>БИЛИРУБИН (ОБЩИЙ) набор биохимических реагентов из комплекта Анализатор биохимический-турбидиметрический  ВА400, производства компании BioSystems S.A (Испания), РК-МТ-7№012210, Печеночный профиль; диазосульфониловая кислота, конечная точка; жидкий биреагент, количество исследований -600 (для автоматических систем), фасовка 4х50мл, t +15 +30 С</t>
  </si>
  <si>
    <t>Диагностический набор  для количественного определения  конъюгированного (прямого) билирубина в сыворотке и плазме крови с калибратором конъюгированного билирубина (метод с диазсггированной сульфаниловой кислотой) на анализаторе Miura One.</t>
  </si>
  <si>
    <t>БИЛИРУБИН (ПРЯМОЙ) набор биохимических реагентов из комплекта Анализатор биохимический-турбидиметрический  ВА400, производства компании BioSystems S.A (Испания), РК-МТ-7№012210, Печеночный профиль; диазосульфониловая кислота, конечная точка; жидкий биреагент, количество исследований -600 (для автоматических систем), фасовка 4х50мл,  t+15 +30 С</t>
  </si>
  <si>
    <t xml:space="preserve">Системный раствор для автоматического биохимического анализатора Miura One </t>
  </si>
  <si>
    <t>Расходный материал для автоматического биохимического анализатора Miura One</t>
  </si>
  <si>
    <t>флакон 1000мл</t>
  </si>
  <si>
    <t>50150</t>
  </si>
  <si>
    <t xml:space="preserve">Мультипромывочный раствор  для автоматического биохимического анализатора Miura One </t>
  </si>
  <si>
    <t>26700</t>
  </si>
  <si>
    <t>Раствор для промывки кювет для автоматического биохимического анализатора Miura One</t>
  </si>
  <si>
    <t>флакон 200 мл</t>
  </si>
  <si>
    <t>27000</t>
  </si>
  <si>
    <t>Пробирки для реагентов с крышкой 50 мл для автоматического биохимического анализатора Miura One</t>
  </si>
  <si>
    <t>упак/50</t>
  </si>
  <si>
    <t>61900</t>
  </si>
  <si>
    <t>Пробирки для реагентов с крышкой 20 мл для автоматического биохимического анализатора Miura One (РЗ140000086)</t>
  </si>
  <si>
    <t>58600</t>
  </si>
  <si>
    <t>Чашки для сывороток для автоматического биохимического анализатора Miura One</t>
  </si>
  <si>
    <t>упак/1000</t>
  </si>
  <si>
    <t>37000</t>
  </si>
  <si>
    <t>Кюветы (Reding cuvettes) для автоматического биохимического анализатора Miura One</t>
  </si>
  <si>
    <t>упак/200</t>
  </si>
  <si>
    <t>Набор для определения концентрации креатинина в сыворотке крови.</t>
  </si>
  <si>
    <t>Набор для определения концентрации креатинина псевдокинетическим методом, реакция Яффе, без депротеинизации.Набор для ручного анализа,полуавтоматического анализатора R1 1х100 мл</t>
  </si>
  <si>
    <t>Биохимическая контрольная сыворотка, аттестованная  биохимия уровень 1</t>
  </si>
  <si>
    <t>Контрольный материал для проведения ВЛК количественных методов клинических биохимических исследований на фотометрическом оборудовании, включая автоматические биохимические анализаторы. Набор  в упаковке по 5х5мл, биохимических реагентов из комплекта, параметры:АСE, кислая фосфатаза, альбумин, щелочная фосфатаза, АЛТ, АСТ, а-амилаза, амилаза панкреатическая, β-гидроксибутират,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 магний, фосфор, калий, общий белок, натрий, триглицериды, мочевина, мочевая кислота, UIBC, цинк,  фасовка  5х5мл,  t +2 +8 C</t>
  </si>
  <si>
    <t>упаковка</t>
  </si>
  <si>
    <t>Биохимическая контрольная сыворотка аттестованная, биохимия уровень 2</t>
  </si>
  <si>
    <t>Набор реагентов для определения концентрации гемоглобина в крови</t>
  </si>
  <si>
    <t>Гемиглобинцианидный  метод. Набор для ручного анализа,полуавтоматического биохимического анализатора.   Трансформирующий реагент - сухая смесь (натрий углекислый кислый, 1,0 г; калий железосинеродистый, 200 мг) - 3 уп, ацетонциангидрин - 3 ампулы (по 0,5 мл), калибровочный раствор гемоглобина с концентрацией 120 г/л - 1 фл (2 мл).</t>
  </si>
  <si>
    <t>2000</t>
  </si>
  <si>
    <t>Предметные стекла (25х75х2 мм)</t>
  </si>
  <si>
    <t xml:space="preserve">Расходный материал для одноразового применения                       </t>
  </si>
  <si>
    <t>20</t>
  </si>
  <si>
    <t>Пипетка стеклянная к СОЭ-метру ПС/СОЭ-01.ТУ9443-005-52876351-2002 для одноразового применения</t>
  </si>
  <si>
    <t>Расходный материал  для гематологии</t>
  </si>
  <si>
    <t xml:space="preserve">Тест-полоски для автоматического анализатор мочи URiSCAN optima </t>
  </si>
  <si>
    <t>набор тест-полосок</t>
  </si>
  <si>
    <t>17320</t>
  </si>
  <si>
    <t xml:space="preserve">Контрольная моча лиофилизированная, уровни 1,2,3 (URiTROL 1,2,3 ) из комплекта Анализатор мочи Uriscan Optima 3фл/уп t +2 + 8 C
</t>
  </si>
  <si>
    <t>контрольный материал</t>
  </si>
  <si>
    <t>упак</t>
  </si>
  <si>
    <t>12300</t>
  </si>
  <si>
    <t>Термолента 57мм x 30м(А), предназначена для распечатки результатов биохимических параметров  мочи на полуавтоматическом  анализаторе мочи Uriscan optima</t>
  </si>
  <si>
    <t>702</t>
  </si>
  <si>
    <t>Ланцеты игла  размер 23G Для взятия капиллярной крови средний ток крови глубина прокола 2,25мм цвет  оранжевый</t>
  </si>
  <si>
    <t>Система для иммуно анализа (фильтровальные тест бланки ) Серологическое тестирование образцов сухой капли капиллярной крови (СККК) для ДЭНа</t>
  </si>
  <si>
    <t>шт.</t>
  </si>
  <si>
    <t>Бинт стер. 5*10 см</t>
  </si>
  <si>
    <t>Марля плотность 30-32</t>
  </si>
  <si>
    <t>Вата нестерильная 100 гр</t>
  </si>
  <si>
    <t>Пробирка вакуумные не менее  5 мл. 13*100мм с наполнителем К2ЭДТА и гелем для ВН.</t>
  </si>
  <si>
    <t>Игла-бабочка двустор.для забора крови23G с присоединенным держателем к комплекте, цвет голубой</t>
  </si>
  <si>
    <t>Лейкопластырь гипоаллергенный №100 санипласт размер 19мм*72мм</t>
  </si>
  <si>
    <t>Система для иммуноанализа Авто Дельфия: бумага для проб 100шт/уп., тест бланк на 1 генетический скрининг</t>
  </si>
  <si>
    <t>Ланцет пяточный безопасный для детей (зеленый цвет)</t>
  </si>
  <si>
    <t>Тонометр для изм.АД со стетоскопом</t>
  </si>
  <si>
    <t>Термометр бесконтактный электронный цифровой для измерения температуры тела</t>
  </si>
  <si>
    <t>Термометр стеклянный ТС-7-М1 (от -30 до+30)</t>
  </si>
  <si>
    <t>Жгут стягивающий(кровоостанавливающий венозный) с зажимным устройством</t>
  </si>
  <si>
    <t>индикатор стерилизации ис -132/20 мед.тест 500</t>
  </si>
  <si>
    <t>Одноразовый контейнер для сбора мочи 100мл.пластиковая, стерильная</t>
  </si>
  <si>
    <t>Гигрометр психрометрический Вит 1</t>
  </si>
  <si>
    <t>ВСЕГО</t>
  </si>
  <si>
    <t>Срок поставки</t>
  </si>
  <si>
    <t>Условия поставки (в соответствии с ИНКОТЕРМС 2000)</t>
  </si>
  <si>
    <t>DDP пункт назначения</t>
  </si>
  <si>
    <t>ГККП "Центр по профилактике и борьбе со СПИД"</t>
  </si>
  <si>
    <t>в течение 2022 года согласно заявки заказчика</t>
  </si>
  <si>
    <t>Ед. изм.</t>
  </si>
  <si>
    <t>Кол-во</t>
  </si>
  <si>
    <t>Цена за единицу</t>
  </si>
  <si>
    <t>Общая сумма (тенге)</t>
  </si>
  <si>
    <t>Наименование заказчика,место поставки</t>
  </si>
  <si>
    <t xml:space="preserve">ARC Probe/Пробозаборник образцов/реагентов </t>
  </si>
  <si>
    <t xml:space="preserve">ARC Probe Conditioning </t>
  </si>
  <si>
    <t xml:space="preserve">ARCHITECT Tubing/ трубка сенсор температуры промывочной зоны </t>
  </si>
  <si>
    <t xml:space="preserve">ARC Sensor, Level Trigger/Датчик уровня триггера </t>
  </si>
  <si>
    <t xml:space="preserve"> Sensor, Level пре-Trigger</t>
  </si>
  <si>
    <t xml:space="preserve">Трубка пробозаборника </t>
  </si>
  <si>
    <t xml:space="preserve">Трубка слива </t>
  </si>
  <si>
    <t xml:space="preserve">Wash Buffer (1Lx4) for 920 test </t>
  </si>
  <si>
    <t xml:space="preserve"> Pre-Trigger (1Lx4) for 36000 test </t>
  </si>
  <si>
    <t>ВИЧ Аг/Ат Комбо контроли (HIV Ag/Ab Combo Controls)</t>
  </si>
  <si>
    <t>ВИЧ Комбо, калибратор 1x4ml  ВИЧ Аг/Ат Комбо калибратор   ( HIV Ag/Ab Combo Calibrator)</t>
  </si>
  <si>
    <t>Тест-система иммуноферментная для одновременного выявления  антител к вирусу иммунодефицита человека ВИЧ 1(группы  О) и ВИЧ2</t>
  </si>
  <si>
    <t>Иммунохроматографический экспресс-тест  для  одновременного определения антител к ВИЧ- 1 и 2 типа</t>
  </si>
  <si>
    <t>Экспертные тест-системы иммуноферментные для определения антител к Treponema Pallidum</t>
  </si>
  <si>
    <t>Экспертная тест-система для определения антител к вирусу гепатита С (Anti-HCV)</t>
  </si>
  <si>
    <t>Тест-система для иммуноферментного выявления антител к вирусу гепатита С в сыворотке и плазме крови)</t>
  </si>
  <si>
    <t>Одноразовый контейнер для сбора мочи 100мл</t>
  </si>
  <si>
    <t>Бумага фильтровальная средней фильтрации, ГОСТ 12026-76, размер20х20±1,0см</t>
  </si>
  <si>
    <t>Перечень закупаемых товаров способом запроса ценовых предложений</t>
  </si>
  <si>
    <t xml:space="preserve">в рамках гарантированного объема бесплатной медицинской помощи на 2022 год </t>
  </si>
  <si>
    <t xml:space="preserve">Термолента (чековая) 57мм x 30м(А)для анализатора мочи Uriscan optima (ALMA CASH ТД,, КАЗАХСТАН )       </t>
  </si>
  <si>
    <t>к объявлению от 10 марта 2022 года</t>
  </si>
  <si>
    <t xml:space="preserve"> Trigger (1Lx4) for 12000  </t>
  </si>
  <si>
    <t xml:space="preserve">Reaction Vessels 4000 </t>
  </si>
  <si>
    <t xml:space="preserve">Sample Cups </t>
  </si>
  <si>
    <t xml:space="preserve">Septums (N200) 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</si>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</sst>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0_р_.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1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3" fontId="9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13" fillId="2" borderId="1" xfId="3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6" fontId="13" fillId="2" borderId="1" xfId="3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13" fillId="2" borderId="1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166" fontId="9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6" fontId="13" fillId="2" borderId="1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topLeftCell="A90" workbookViewId="0">
      <selection activeCell="G103" sqref="G103"/>
    </sheetView>
  </sheetViews>
  <sheetFormatPr defaultRowHeight="15" x14ac:dyDescent="0.25"/>
  <cols>
    <col min="1" max="1" width="4.28515625" style="58" customWidth="1"/>
    <col min="2" max="2" width="51.140625" style="58" customWidth="1"/>
    <col min="3" max="3" width="61.85546875" style="58" customWidth="1"/>
    <col min="4" max="4" width="13.28515625" style="58" customWidth="1"/>
    <col min="5" max="5" width="10" style="62" customWidth="1"/>
    <col min="6" max="6" width="13" style="59" customWidth="1"/>
    <col min="7" max="7" width="17.42578125" style="60" customWidth="1"/>
    <col min="8" max="8" width="7" style="58" hidden="1" customWidth="1"/>
    <col min="9" max="9" width="10.28515625" style="59" hidden="1" customWidth="1"/>
    <col min="10" max="10" width="11.85546875" style="60" hidden="1" customWidth="1"/>
    <col min="11" max="11" width="7.140625" style="58" hidden="1" customWidth="1"/>
    <col min="12" max="12" width="10.28515625" style="59" hidden="1" customWidth="1"/>
    <col min="13" max="13" width="8.28515625" style="60" hidden="1" customWidth="1"/>
    <col min="14" max="14" width="22.7109375" style="58" customWidth="1"/>
    <col min="15" max="15" width="16.42578125" style="58" customWidth="1"/>
    <col min="16" max="16" width="23.42578125" style="58" customWidth="1"/>
    <col min="17" max="16384" width="9.140625" style="58"/>
  </cols>
  <sheetData>
    <row r="1" spans="1:16" s="2" customFormat="1" ht="15.75" x14ac:dyDescent="0.25">
      <c r="A1" s="1"/>
      <c r="B1" s="126" t="s">
        <v>244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6" s="2" customFormat="1" ht="15.75" x14ac:dyDescent="0.25">
      <c r="A2" s="1"/>
      <c r="B2" s="126" t="s">
        <v>245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6" s="2" customFormat="1" ht="15.75" x14ac:dyDescent="0.25">
      <c r="A3" s="3"/>
      <c r="B3" s="127" t="s">
        <v>247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2" t="s">
        <v>252</v>
      </c>
    </row>
    <row r="4" spans="1:16" s="2" customFormat="1" ht="78.75" x14ac:dyDescent="0.25">
      <c r="A4" s="4"/>
      <c r="B4" s="89" t="s">
        <v>0</v>
      </c>
      <c r="C4" s="89" t="s">
        <v>1</v>
      </c>
      <c r="D4" s="63" t="s">
        <v>221</v>
      </c>
      <c r="E4" s="76" t="s">
        <v>222</v>
      </c>
      <c r="F4" s="76" t="s">
        <v>223</v>
      </c>
      <c r="G4" s="76" t="s">
        <v>224</v>
      </c>
      <c r="H4" s="5" t="s">
        <v>2</v>
      </c>
      <c r="I4" s="6" t="s">
        <v>3</v>
      </c>
      <c r="J4" s="7" t="s">
        <v>4</v>
      </c>
      <c r="K4" s="5" t="s">
        <v>2</v>
      </c>
      <c r="L4" s="6" t="s">
        <v>3</v>
      </c>
      <c r="M4" s="64" t="s">
        <v>4</v>
      </c>
      <c r="N4" s="63" t="s">
        <v>216</v>
      </c>
      <c r="O4" s="63" t="s">
        <v>217</v>
      </c>
      <c r="P4" s="63" t="s">
        <v>225</v>
      </c>
    </row>
    <row r="5" spans="1:16" s="2" customFormat="1" ht="50.25" customHeight="1" x14ac:dyDescent="0.25">
      <c r="A5" s="85">
        <v>1</v>
      </c>
      <c r="B5" s="13" t="s">
        <v>226</v>
      </c>
      <c r="C5" s="13" t="s">
        <v>5</v>
      </c>
      <c r="D5" s="8" t="s">
        <v>6</v>
      </c>
      <c r="E5" s="9">
        <v>1</v>
      </c>
      <c r="F5" s="9">
        <v>178200</v>
      </c>
      <c r="G5" s="10">
        <f>E5*F5</f>
        <v>178200</v>
      </c>
      <c r="H5" s="11">
        <v>2</v>
      </c>
      <c r="I5" s="11">
        <v>178200</v>
      </c>
      <c r="J5" s="12">
        <f t="shared" ref="J5:J24" si="0">H5*I5</f>
        <v>356400</v>
      </c>
      <c r="K5" s="11">
        <v>0</v>
      </c>
      <c r="L5" s="11">
        <v>178200</v>
      </c>
      <c r="M5" s="65">
        <f t="shared" ref="M5:M21" si="1">K5*L5</f>
        <v>0</v>
      </c>
      <c r="N5" s="73" t="s">
        <v>220</v>
      </c>
      <c r="O5" s="74" t="s">
        <v>218</v>
      </c>
      <c r="P5" s="75" t="s">
        <v>219</v>
      </c>
    </row>
    <row r="6" spans="1:16" s="2" customFormat="1" ht="39.75" customHeight="1" x14ac:dyDescent="0.25">
      <c r="A6" s="85">
        <v>2</v>
      </c>
      <c r="B6" s="13" t="s">
        <v>227</v>
      </c>
      <c r="C6" s="13" t="s">
        <v>7</v>
      </c>
      <c r="D6" s="8" t="s">
        <v>6</v>
      </c>
      <c r="E6" s="9">
        <v>2</v>
      </c>
      <c r="F6" s="9">
        <v>154710</v>
      </c>
      <c r="G6" s="10">
        <f t="shared" ref="G6:G69" si="2">E6*F6</f>
        <v>309420</v>
      </c>
      <c r="H6" s="11">
        <v>3</v>
      </c>
      <c r="I6" s="11">
        <v>154710</v>
      </c>
      <c r="J6" s="12">
        <f t="shared" si="0"/>
        <v>464130</v>
      </c>
      <c r="K6" s="11">
        <v>0</v>
      </c>
      <c r="L6" s="11">
        <v>154710</v>
      </c>
      <c r="M6" s="65">
        <f t="shared" si="1"/>
        <v>0</v>
      </c>
      <c r="N6" s="73" t="s">
        <v>220</v>
      </c>
      <c r="O6" s="74" t="s">
        <v>218</v>
      </c>
      <c r="P6" s="75" t="s">
        <v>219</v>
      </c>
    </row>
    <row r="7" spans="1:16" s="2" customFormat="1" ht="42" customHeight="1" x14ac:dyDescent="0.25">
      <c r="A7" s="85">
        <v>3</v>
      </c>
      <c r="B7" s="13" t="s">
        <v>228</v>
      </c>
      <c r="C7" s="13" t="s">
        <v>7</v>
      </c>
      <c r="D7" s="8" t="s">
        <v>6</v>
      </c>
      <c r="E7" s="9">
        <v>3</v>
      </c>
      <c r="F7" s="9">
        <v>132030</v>
      </c>
      <c r="G7" s="10">
        <f t="shared" si="2"/>
        <v>396090</v>
      </c>
      <c r="H7" s="11">
        <v>6</v>
      </c>
      <c r="I7" s="11">
        <v>132030</v>
      </c>
      <c r="J7" s="12">
        <f t="shared" si="0"/>
        <v>792180</v>
      </c>
      <c r="K7" s="11">
        <v>0</v>
      </c>
      <c r="L7" s="11">
        <v>132030</v>
      </c>
      <c r="M7" s="65">
        <f t="shared" si="1"/>
        <v>0</v>
      </c>
      <c r="N7" s="73" t="s">
        <v>220</v>
      </c>
      <c r="O7" s="74" t="s">
        <v>218</v>
      </c>
      <c r="P7" s="75" t="s">
        <v>219</v>
      </c>
    </row>
    <row r="8" spans="1:16" s="2" customFormat="1" ht="52.5" customHeight="1" x14ac:dyDescent="0.25">
      <c r="A8" s="85">
        <v>4</v>
      </c>
      <c r="B8" s="13" t="s">
        <v>8</v>
      </c>
      <c r="C8" s="13" t="s">
        <v>7</v>
      </c>
      <c r="D8" s="8" t="s">
        <v>6</v>
      </c>
      <c r="E8" s="9">
        <v>1</v>
      </c>
      <c r="F8" s="9">
        <v>163620</v>
      </c>
      <c r="G8" s="10">
        <f t="shared" si="2"/>
        <v>163620</v>
      </c>
      <c r="H8" s="11">
        <v>1</v>
      </c>
      <c r="I8" s="11">
        <v>163620</v>
      </c>
      <c r="J8" s="12">
        <f t="shared" si="0"/>
        <v>163620</v>
      </c>
      <c r="K8" s="11">
        <v>0</v>
      </c>
      <c r="L8" s="11">
        <v>163620</v>
      </c>
      <c r="M8" s="65">
        <f t="shared" si="1"/>
        <v>0</v>
      </c>
      <c r="N8" s="73" t="s">
        <v>220</v>
      </c>
      <c r="O8" s="74" t="s">
        <v>218</v>
      </c>
      <c r="P8" s="75" t="s">
        <v>219</v>
      </c>
    </row>
    <row r="9" spans="1:16" s="2" customFormat="1" ht="43.5" customHeight="1" x14ac:dyDescent="0.25">
      <c r="A9" s="85">
        <v>5</v>
      </c>
      <c r="B9" s="13" t="s">
        <v>229</v>
      </c>
      <c r="C9" s="13" t="s">
        <v>7</v>
      </c>
      <c r="D9" s="8" t="s">
        <v>6</v>
      </c>
      <c r="E9" s="9">
        <v>1</v>
      </c>
      <c r="F9" s="9">
        <v>129600</v>
      </c>
      <c r="G9" s="10">
        <f t="shared" si="2"/>
        <v>129600</v>
      </c>
      <c r="H9" s="11">
        <v>1</v>
      </c>
      <c r="I9" s="11">
        <v>129600</v>
      </c>
      <c r="J9" s="12">
        <f t="shared" si="0"/>
        <v>129600</v>
      </c>
      <c r="K9" s="11">
        <v>0</v>
      </c>
      <c r="L9" s="11">
        <v>129600</v>
      </c>
      <c r="M9" s="65">
        <f t="shared" si="1"/>
        <v>0</v>
      </c>
      <c r="N9" s="73" t="s">
        <v>220</v>
      </c>
      <c r="O9" s="74" t="s">
        <v>218</v>
      </c>
      <c r="P9" s="75" t="s">
        <v>219</v>
      </c>
    </row>
    <row r="10" spans="1:16" s="2" customFormat="1" ht="46.5" customHeight="1" x14ac:dyDescent="0.25">
      <c r="A10" s="85">
        <v>6</v>
      </c>
      <c r="B10" s="13" t="s">
        <v>230</v>
      </c>
      <c r="C10" s="13" t="s">
        <v>7</v>
      </c>
      <c r="D10" s="8" t="s">
        <v>6</v>
      </c>
      <c r="E10" s="9">
        <v>1</v>
      </c>
      <c r="F10" s="9">
        <v>123120</v>
      </c>
      <c r="G10" s="10">
        <f t="shared" si="2"/>
        <v>123120</v>
      </c>
      <c r="H10" s="11">
        <v>1</v>
      </c>
      <c r="I10" s="11">
        <v>123120</v>
      </c>
      <c r="J10" s="12">
        <f t="shared" si="0"/>
        <v>123120</v>
      </c>
      <c r="K10" s="11">
        <v>0</v>
      </c>
      <c r="L10" s="11">
        <v>123120</v>
      </c>
      <c r="M10" s="65">
        <f t="shared" si="1"/>
        <v>0</v>
      </c>
      <c r="N10" s="73" t="s">
        <v>220</v>
      </c>
      <c r="O10" s="74" t="s">
        <v>218</v>
      </c>
      <c r="P10" s="75" t="s">
        <v>219</v>
      </c>
    </row>
    <row r="11" spans="1:16" s="2" customFormat="1" ht="46.5" customHeight="1" x14ac:dyDescent="0.25">
      <c r="A11" s="85">
        <v>7</v>
      </c>
      <c r="B11" s="13" t="s">
        <v>231</v>
      </c>
      <c r="C11" s="13" t="s">
        <v>7</v>
      </c>
      <c r="D11" s="8" t="s">
        <v>6</v>
      </c>
      <c r="E11" s="9">
        <v>3</v>
      </c>
      <c r="F11" s="9">
        <v>72900</v>
      </c>
      <c r="G11" s="10">
        <f t="shared" si="2"/>
        <v>218700</v>
      </c>
      <c r="H11" s="11">
        <v>6</v>
      </c>
      <c r="I11" s="11">
        <v>72900</v>
      </c>
      <c r="J11" s="12">
        <f t="shared" si="0"/>
        <v>437400</v>
      </c>
      <c r="K11" s="11">
        <v>0</v>
      </c>
      <c r="L11" s="11">
        <v>72900</v>
      </c>
      <c r="M11" s="65">
        <f t="shared" si="1"/>
        <v>0</v>
      </c>
      <c r="N11" s="73" t="s">
        <v>220</v>
      </c>
      <c r="O11" s="74" t="s">
        <v>218</v>
      </c>
      <c r="P11" s="75" t="s">
        <v>219</v>
      </c>
    </row>
    <row r="12" spans="1:16" s="2" customFormat="1" ht="46.5" customHeight="1" x14ac:dyDescent="0.25">
      <c r="A12" s="85">
        <v>8</v>
      </c>
      <c r="B12" s="13" t="s">
        <v>232</v>
      </c>
      <c r="C12" s="13" t="s">
        <v>7</v>
      </c>
      <c r="D12" s="8" t="s">
        <v>6</v>
      </c>
      <c r="E12" s="9">
        <v>1</v>
      </c>
      <c r="F12" s="9">
        <v>90720</v>
      </c>
      <c r="G12" s="10">
        <f t="shared" si="2"/>
        <v>90720</v>
      </c>
      <c r="H12" s="11">
        <v>1</v>
      </c>
      <c r="I12" s="11">
        <v>90720</v>
      </c>
      <c r="J12" s="12">
        <f t="shared" si="0"/>
        <v>90720</v>
      </c>
      <c r="K12" s="11">
        <v>0</v>
      </c>
      <c r="L12" s="11">
        <v>90720</v>
      </c>
      <c r="M12" s="65">
        <f t="shared" si="1"/>
        <v>0</v>
      </c>
      <c r="N12" s="73" t="s">
        <v>220</v>
      </c>
      <c r="O12" s="74" t="s">
        <v>218</v>
      </c>
      <c r="P12" s="75" t="s">
        <v>219</v>
      </c>
    </row>
    <row r="13" spans="1:16" s="2" customFormat="1" ht="46.5" customHeight="1" x14ac:dyDescent="0.25">
      <c r="A13" s="85">
        <v>9</v>
      </c>
      <c r="B13" s="13" t="s">
        <v>233</v>
      </c>
      <c r="C13" s="13" t="s">
        <v>9</v>
      </c>
      <c r="D13" s="8" t="s">
        <v>10</v>
      </c>
      <c r="E13" s="9">
        <v>60</v>
      </c>
      <c r="F13" s="14">
        <v>30780</v>
      </c>
      <c r="G13" s="10">
        <f t="shared" si="2"/>
        <v>1846800</v>
      </c>
      <c r="H13" s="11">
        <v>90</v>
      </c>
      <c r="I13" s="15">
        <v>30780</v>
      </c>
      <c r="J13" s="12">
        <f t="shared" si="0"/>
        <v>2770200</v>
      </c>
      <c r="K13" s="11">
        <v>0</v>
      </c>
      <c r="L13" s="15">
        <v>30780</v>
      </c>
      <c r="M13" s="65">
        <f t="shared" si="1"/>
        <v>0</v>
      </c>
      <c r="N13" s="73" t="s">
        <v>220</v>
      </c>
      <c r="O13" s="74" t="s">
        <v>218</v>
      </c>
      <c r="P13" s="75" t="s">
        <v>219</v>
      </c>
    </row>
    <row r="14" spans="1:16" s="2" customFormat="1" ht="46.5" customHeight="1" x14ac:dyDescent="0.25">
      <c r="A14" s="85">
        <v>10</v>
      </c>
      <c r="B14" s="13" t="s">
        <v>234</v>
      </c>
      <c r="C14" s="13" t="s">
        <v>7</v>
      </c>
      <c r="D14" s="8" t="s">
        <v>10</v>
      </c>
      <c r="E14" s="9">
        <v>5</v>
      </c>
      <c r="F14" s="14">
        <v>68850</v>
      </c>
      <c r="G14" s="10">
        <f t="shared" si="2"/>
        <v>344250</v>
      </c>
      <c r="H14" s="11">
        <v>7</v>
      </c>
      <c r="I14" s="15">
        <v>68850</v>
      </c>
      <c r="J14" s="12">
        <f t="shared" si="0"/>
        <v>481950</v>
      </c>
      <c r="K14" s="11">
        <v>0</v>
      </c>
      <c r="L14" s="15">
        <v>68850</v>
      </c>
      <c r="M14" s="65">
        <f t="shared" si="1"/>
        <v>0</v>
      </c>
      <c r="N14" s="73" t="s">
        <v>220</v>
      </c>
      <c r="O14" s="74" t="s">
        <v>218</v>
      </c>
      <c r="P14" s="75" t="s">
        <v>219</v>
      </c>
    </row>
    <row r="15" spans="1:16" s="2" customFormat="1" ht="46.5" customHeight="1" x14ac:dyDescent="0.25">
      <c r="A15" s="85">
        <v>11</v>
      </c>
      <c r="B15" s="13" t="s">
        <v>248</v>
      </c>
      <c r="C15" s="13" t="s">
        <v>9</v>
      </c>
      <c r="D15" s="8" t="s">
        <v>10</v>
      </c>
      <c r="E15" s="9">
        <v>9</v>
      </c>
      <c r="F15" s="9">
        <v>31590</v>
      </c>
      <c r="G15" s="10">
        <f t="shared" si="2"/>
        <v>284310</v>
      </c>
      <c r="H15" s="11">
        <v>14</v>
      </c>
      <c r="I15" s="11">
        <v>31590</v>
      </c>
      <c r="J15" s="12">
        <f t="shared" si="0"/>
        <v>442260</v>
      </c>
      <c r="K15" s="11">
        <v>0</v>
      </c>
      <c r="L15" s="11">
        <v>31590</v>
      </c>
      <c r="M15" s="65">
        <f t="shared" si="1"/>
        <v>0</v>
      </c>
      <c r="N15" s="73" t="s">
        <v>220</v>
      </c>
      <c r="O15" s="74" t="s">
        <v>218</v>
      </c>
      <c r="P15" s="75" t="s">
        <v>219</v>
      </c>
    </row>
    <row r="16" spans="1:16" s="2" customFormat="1" ht="46.5" customHeight="1" x14ac:dyDescent="0.25">
      <c r="A16" s="85">
        <v>12</v>
      </c>
      <c r="B16" s="16" t="s">
        <v>249</v>
      </c>
      <c r="C16" s="13" t="s">
        <v>9</v>
      </c>
      <c r="D16" s="8" t="s">
        <v>11</v>
      </c>
      <c r="E16" s="8">
        <v>15</v>
      </c>
      <c r="F16" s="17">
        <v>80190</v>
      </c>
      <c r="G16" s="10">
        <f t="shared" si="2"/>
        <v>1202850</v>
      </c>
      <c r="H16" s="18">
        <v>36</v>
      </c>
      <c r="I16" s="19">
        <v>80190</v>
      </c>
      <c r="J16" s="20">
        <f t="shared" si="0"/>
        <v>2886840</v>
      </c>
      <c r="K16" s="18">
        <v>0</v>
      </c>
      <c r="L16" s="19">
        <v>80190</v>
      </c>
      <c r="M16" s="66">
        <f t="shared" si="1"/>
        <v>0</v>
      </c>
      <c r="N16" s="73" t="s">
        <v>220</v>
      </c>
      <c r="O16" s="74" t="s">
        <v>218</v>
      </c>
      <c r="P16" s="75" t="s">
        <v>219</v>
      </c>
    </row>
    <row r="17" spans="1:16" s="2" customFormat="1" ht="46.5" customHeight="1" x14ac:dyDescent="0.25">
      <c r="A17" s="85">
        <v>13</v>
      </c>
      <c r="B17" s="21" t="s">
        <v>250</v>
      </c>
      <c r="C17" s="13" t="s">
        <v>9</v>
      </c>
      <c r="D17" s="8" t="s">
        <v>11</v>
      </c>
      <c r="E17" s="8">
        <v>1</v>
      </c>
      <c r="F17" s="17">
        <v>40500</v>
      </c>
      <c r="G17" s="10">
        <f t="shared" si="2"/>
        <v>40500</v>
      </c>
      <c r="H17" s="18">
        <v>2</v>
      </c>
      <c r="I17" s="19">
        <v>40500</v>
      </c>
      <c r="J17" s="20">
        <f t="shared" si="0"/>
        <v>81000</v>
      </c>
      <c r="K17" s="18">
        <v>0</v>
      </c>
      <c r="L17" s="19">
        <v>40500</v>
      </c>
      <c r="M17" s="66">
        <f t="shared" si="1"/>
        <v>0</v>
      </c>
      <c r="N17" s="73" t="s">
        <v>220</v>
      </c>
      <c r="O17" s="74" t="s">
        <v>218</v>
      </c>
      <c r="P17" s="75" t="s">
        <v>219</v>
      </c>
    </row>
    <row r="18" spans="1:16" s="2" customFormat="1" ht="46.5" customHeight="1" x14ac:dyDescent="0.25">
      <c r="A18" s="85">
        <v>14</v>
      </c>
      <c r="B18" s="16" t="s">
        <v>251</v>
      </c>
      <c r="C18" s="13" t="s">
        <v>9</v>
      </c>
      <c r="D18" s="8" t="s">
        <v>12</v>
      </c>
      <c r="E18" s="8">
        <v>2</v>
      </c>
      <c r="F18" s="17">
        <v>29160</v>
      </c>
      <c r="G18" s="10">
        <f t="shared" si="2"/>
        <v>58320</v>
      </c>
      <c r="H18" s="18">
        <v>4</v>
      </c>
      <c r="I18" s="19">
        <v>29160</v>
      </c>
      <c r="J18" s="20">
        <f t="shared" si="0"/>
        <v>116640</v>
      </c>
      <c r="K18" s="18">
        <v>0</v>
      </c>
      <c r="L18" s="19">
        <v>29160</v>
      </c>
      <c r="M18" s="66">
        <f t="shared" si="1"/>
        <v>0</v>
      </c>
      <c r="N18" s="73" t="s">
        <v>220</v>
      </c>
      <c r="O18" s="74" t="s">
        <v>218</v>
      </c>
      <c r="P18" s="75" t="s">
        <v>219</v>
      </c>
    </row>
    <row r="19" spans="1:16" s="2" customFormat="1" ht="46.5" customHeight="1" x14ac:dyDescent="0.25">
      <c r="A19" s="85">
        <v>15</v>
      </c>
      <c r="B19" s="16" t="s">
        <v>13</v>
      </c>
      <c r="C19" s="13" t="s">
        <v>9</v>
      </c>
      <c r="D19" s="8" t="s">
        <v>14</v>
      </c>
      <c r="E19" s="8">
        <v>1</v>
      </c>
      <c r="F19" s="17">
        <v>25920</v>
      </c>
      <c r="G19" s="10">
        <f t="shared" si="2"/>
        <v>25920</v>
      </c>
      <c r="H19" s="18">
        <v>1</v>
      </c>
      <c r="I19" s="19">
        <v>25920</v>
      </c>
      <c r="J19" s="20">
        <f t="shared" si="0"/>
        <v>25920</v>
      </c>
      <c r="K19" s="18">
        <v>0</v>
      </c>
      <c r="L19" s="19">
        <v>25920</v>
      </c>
      <c r="M19" s="66">
        <f t="shared" si="1"/>
        <v>0</v>
      </c>
      <c r="N19" s="73" t="s">
        <v>220</v>
      </c>
      <c r="O19" s="74" t="s">
        <v>218</v>
      </c>
      <c r="P19" s="75" t="s">
        <v>219</v>
      </c>
    </row>
    <row r="20" spans="1:16" s="2" customFormat="1" ht="46.5" customHeight="1" x14ac:dyDescent="0.25">
      <c r="A20" s="85">
        <v>16</v>
      </c>
      <c r="B20" s="16" t="s">
        <v>236</v>
      </c>
      <c r="C20" s="13" t="s">
        <v>15</v>
      </c>
      <c r="D20" s="8" t="s">
        <v>16</v>
      </c>
      <c r="E20" s="8">
        <v>2</v>
      </c>
      <c r="F20" s="17">
        <v>78570</v>
      </c>
      <c r="G20" s="10">
        <f t="shared" si="2"/>
        <v>157140</v>
      </c>
      <c r="H20" s="18">
        <v>4</v>
      </c>
      <c r="I20" s="19">
        <v>78570</v>
      </c>
      <c r="J20" s="20">
        <f t="shared" si="0"/>
        <v>314280</v>
      </c>
      <c r="K20" s="18">
        <v>0</v>
      </c>
      <c r="L20" s="19">
        <v>78570</v>
      </c>
      <c r="M20" s="66">
        <f t="shared" si="1"/>
        <v>0</v>
      </c>
      <c r="N20" s="73" t="s">
        <v>220</v>
      </c>
      <c r="O20" s="74" t="s">
        <v>218</v>
      </c>
      <c r="P20" s="75" t="s">
        <v>219</v>
      </c>
    </row>
    <row r="21" spans="1:16" s="2" customFormat="1" ht="46.5" customHeight="1" x14ac:dyDescent="0.25">
      <c r="A21" s="85">
        <v>17</v>
      </c>
      <c r="B21" s="16" t="s">
        <v>235</v>
      </c>
      <c r="C21" s="13" t="s">
        <v>15</v>
      </c>
      <c r="D21" s="8" t="s">
        <v>17</v>
      </c>
      <c r="E21" s="8">
        <v>3</v>
      </c>
      <c r="F21" s="17">
        <v>78570</v>
      </c>
      <c r="G21" s="10">
        <f t="shared" si="2"/>
        <v>235710</v>
      </c>
      <c r="H21" s="18">
        <v>4</v>
      </c>
      <c r="I21" s="19">
        <v>78570</v>
      </c>
      <c r="J21" s="20">
        <f t="shared" si="0"/>
        <v>314280</v>
      </c>
      <c r="K21" s="18">
        <v>0</v>
      </c>
      <c r="L21" s="19">
        <v>78570</v>
      </c>
      <c r="M21" s="66">
        <f t="shared" si="1"/>
        <v>0</v>
      </c>
      <c r="N21" s="73" t="s">
        <v>220</v>
      </c>
      <c r="O21" s="74" t="s">
        <v>218</v>
      </c>
      <c r="P21" s="75" t="s">
        <v>219</v>
      </c>
    </row>
    <row r="22" spans="1:16" s="2" customFormat="1" ht="46.5" customHeight="1" x14ac:dyDescent="0.25">
      <c r="A22" s="85">
        <v>18</v>
      </c>
      <c r="B22" s="13" t="s">
        <v>237</v>
      </c>
      <c r="C22" s="13" t="s">
        <v>21</v>
      </c>
      <c r="D22" s="8" t="s">
        <v>18</v>
      </c>
      <c r="E22" s="27">
        <v>7</v>
      </c>
      <c r="F22" s="28" t="s">
        <v>22</v>
      </c>
      <c r="G22" s="10">
        <f t="shared" si="2"/>
        <v>2184000</v>
      </c>
      <c r="H22" s="22">
        <v>10</v>
      </c>
      <c r="I22" s="23" t="s">
        <v>22</v>
      </c>
      <c r="J22" s="24">
        <f t="shared" si="0"/>
        <v>3120000</v>
      </c>
      <c r="K22" s="22">
        <v>0</v>
      </c>
      <c r="L22" s="23" t="s">
        <v>22</v>
      </c>
      <c r="M22" s="67">
        <f>K22*L22</f>
        <v>0</v>
      </c>
      <c r="N22" s="73" t="s">
        <v>220</v>
      </c>
      <c r="O22" s="74" t="s">
        <v>218</v>
      </c>
      <c r="P22" s="75" t="s">
        <v>219</v>
      </c>
    </row>
    <row r="23" spans="1:16" s="2" customFormat="1" ht="61.5" customHeight="1" x14ac:dyDescent="0.25">
      <c r="A23" s="85">
        <v>19</v>
      </c>
      <c r="B23" s="13" t="s">
        <v>23</v>
      </c>
      <c r="C23" s="13" t="s">
        <v>23</v>
      </c>
      <c r="D23" s="9" t="s">
        <v>24</v>
      </c>
      <c r="E23" s="27">
        <v>8</v>
      </c>
      <c r="F23" s="28" t="s">
        <v>25</v>
      </c>
      <c r="G23" s="10">
        <f t="shared" si="2"/>
        <v>336000</v>
      </c>
      <c r="H23" s="22">
        <v>17</v>
      </c>
      <c r="I23" s="23" t="s">
        <v>25</v>
      </c>
      <c r="J23" s="24">
        <f t="shared" si="0"/>
        <v>714000</v>
      </c>
      <c r="K23" s="22">
        <v>0</v>
      </c>
      <c r="L23" s="25">
        <v>42000</v>
      </c>
      <c r="M23" s="67">
        <v>0</v>
      </c>
      <c r="N23" s="73" t="s">
        <v>220</v>
      </c>
      <c r="O23" s="74" t="s">
        <v>218</v>
      </c>
      <c r="P23" s="75" t="s">
        <v>219</v>
      </c>
    </row>
    <row r="24" spans="1:16" s="2" customFormat="1" ht="46.5" customHeight="1" x14ac:dyDescent="0.25">
      <c r="A24" s="85">
        <v>20</v>
      </c>
      <c r="B24" s="13" t="s">
        <v>238</v>
      </c>
      <c r="C24" s="86" t="s">
        <v>26</v>
      </c>
      <c r="D24" s="9" t="s">
        <v>27</v>
      </c>
      <c r="E24" s="27">
        <v>2</v>
      </c>
      <c r="F24" s="28" t="s">
        <v>28</v>
      </c>
      <c r="G24" s="10">
        <f t="shared" si="2"/>
        <v>416720</v>
      </c>
      <c r="H24" s="22">
        <v>5</v>
      </c>
      <c r="I24" s="23" t="s">
        <v>28</v>
      </c>
      <c r="J24" s="24">
        <f t="shared" si="0"/>
        <v>1041800</v>
      </c>
      <c r="K24" s="22">
        <v>0</v>
      </c>
      <c r="L24" s="23" t="s">
        <v>28</v>
      </c>
      <c r="M24" s="67">
        <f>K24*L24</f>
        <v>0</v>
      </c>
      <c r="N24" s="73" t="s">
        <v>220</v>
      </c>
      <c r="O24" s="74" t="s">
        <v>218</v>
      </c>
      <c r="P24" s="75" t="s">
        <v>219</v>
      </c>
    </row>
    <row r="25" spans="1:16" s="2" customFormat="1" ht="51.75" customHeight="1" x14ac:dyDescent="0.25">
      <c r="A25" s="85">
        <v>21</v>
      </c>
      <c r="B25" s="13" t="s">
        <v>29</v>
      </c>
      <c r="C25" s="13" t="s">
        <v>29</v>
      </c>
      <c r="D25" s="8" t="s">
        <v>18</v>
      </c>
      <c r="E25" s="90">
        <v>1</v>
      </c>
      <c r="F25" s="28" t="s">
        <v>19</v>
      </c>
      <c r="G25" s="10">
        <f t="shared" si="2"/>
        <v>150000</v>
      </c>
      <c r="H25" s="22">
        <v>1</v>
      </c>
      <c r="I25" s="23" t="s">
        <v>19</v>
      </c>
      <c r="J25" s="24">
        <f>H25*I25</f>
        <v>150000</v>
      </c>
      <c r="K25" s="22">
        <v>0</v>
      </c>
      <c r="L25" s="23" t="s">
        <v>19</v>
      </c>
      <c r="M25" s="67">
        <f t="shared" ref="M25:M26" si="3">K25*L25</f>
        <v>0</v>
      </c>
      <c r="N25" s="73" t="s">
        <v>220</v>
      </c>
      <c r="O25" s="74" t="s">
        <v>218</v>
      </c>
      <c r="P25" s="75" t="s">
        <v>219</v>
      </c>
    </row>
    <row r="26" spans="1:16" s="2" customFormat="1" ht="45" customHeight="1" x14ac:dyDescent="0.25">
      <c r="A26" s="85">
        <v>22</v>
      </c>
      <c r="B26" s="13" t="s">
        <v>241</v>
      </c>
      <c r="C26" s="26" t="s">
        <v>30</v>
      </c>
      <c r="D26" s="8" t="s">
        <v>31</v>
      </c>
      <c r="E26" s="27">
        <v>1</v>
      </c>
      <c r="F26" s="28" t="s">
        <v>32</v>
      </c>
      <c r="G26" s="10">
        <f t="shared" si="2"/>
        <v>25500</v>
      </c>
      <c r="H26" s="22">
        <v>4</v>
      </c>
      <c r="I26" s="23" t="s">
        <v>32</v>
      </c>
      <c r="J26" s="24">
        <f t="shared" ref="J26" si="4">H26*I26</f>
        <v>102000</v>
      </c>
      <c r="K26" s="22">
        <v>0</v>
      </c>
      <c r="L26" s="23" t="s">
        <v>32</v>
      </c>
      <c r="M26" s="67">
        <f t="shared" si="3"/>
        <v>0</v>
      </c>
      <c r="N26" s="73" t="s">
        <v>220</v>
      </c>
      <c r="O26" s="74" t="s">
        <v>218</v>
      </c>
      <c r="P26" s="75" t="s">
        <v>219</v>
      </c>
    </row>
    <row r="27" spans="1:16" s="2" customFormat="1" ht="44.25" customHeight="1" x14ac:dyDescent="0.25">
      <c r="A27" s="85">
        <v>23</v>
      </c>
      <c r="B27" s="13" t="s">
        <v>240</v>
      </c>
      <c r="C27" s="26" t="s">
        <v>33</v>
      </c>
      <c r="D27" s="8" t="s">
        <v>34</v>
      </c>
      <c r="E27" s="27">
        <v>0</v>
      </c>
      <c r="F27" s="28" t="s">
        <v>35</v>
      </c>
      <c r="G27" s="10">
        <f t="shared" si="2"/>
        <v>0</v>
      </c>
      <c r="H27" s="22">
        <v>1</v>
      </c>
      <c r="I27" s="23" t="s">
        <v>35</v>
      </c>
      <c r="J27" s="24">
        <f t="shared" ref="J27:J30" si="5">H27*I27</f>
        <v>390000</v>
      </c>
      <c r="K27" s="22">
        <v>0</v>
      </c>
      <c r="L27" s="23" t="s">
        <v>35</v>
      </c>
      <c r="M27" s="67">
        <f>K27*L27</f>
        <v>0</v>
      </c>
      <c r="N27" s="73" t="s">
        <v>220</v>
      </c>
      <c r="O27" s="74" t="s">
        <v>218</v>
      </c>
      <c r="P27" s="75" t="s">
        <v>219</v>
      </c>
    </row>
    <row r="28" spans="1:16" s="2" customFormat="1" ht="51.75" customHeight="1" x14ac:dyDescent="0.25">
      <c r="A28" s="85">
        <v>24</v>
      </c>
      <c r="B28" s="13" t="s">
        <v>239</v>
      </c>
      <c r="C28" s="13" t="s">
        <v>36</v>
      </c>
      <c r="D28" s="8" t="s">
        <v>34</v>
      </c>
      <c r="E28" s="27">
        <v>1</v>
      </c>
      <c r="F28" s="28" t="s">
        <v>37</v>
      </c>
      <c r="G28" s="10">
        <f t="shared" si="2"/>
        <v>293280</v>
      </c>
      <c r="H28" s="22">
        <v>2</v>
      </c>
      <c r="I28" s="23" t="s">
        <v>37</v>
      </c>
      <c r="J28" s="24">
        <f t="shared" si="5"/>
        <v>586560</v>
      </c>
      <c r="K28" s="22">
        <v>0</v>
      </c>
      <c r="L28" s="23" t="s">
        <v>37</v>
      </c>
      <c r="M28" s="67">
        <f t="shared" ref="M28" si="6">K28*L28</f>
        <v>0</v>
      </c>
      <c r="N28" s="73" t="s">
        <v>220</v>
      </c>
      <c r="O28" s="74" t="s">
        <v>218</v>
      </c>
      <c r="P28" s="75" t="s">
        <v>219</v>
      </c>
    </row>
    <row r="29" spans="1:16" s="2" customFormat="1" ht="57" customHeight="1" x14ac:dyDescent="0.25">
      <c r="A29" s="85">
        <v>25</v>
      </c>
      <c r="B29" s="13" t="s">
        <v>38</v>
      </c>
      <c r="C29" s="13" t="s">
        <v>39</v>
      </c>
      <c r="D29" s="8" t="s">
        <v>20</v>
      </c>
      <c r="E29" s="27">
        <v>17</v>
      </c>
      <c r="F29" s="28" t="s">
        <v>40</v>
      </c>
      <c r="G29" s="10">
        <f t="shared" si="2"/>
        <v>647700</v>
      </c>
      <c r="H29" s="22">
        <v>24</v>
      </c>
      <c r="I29" s="23" t="s">
        <v>40</v>
      </c>
      <c r="J29" s="24">
        <f t="shared" si="5"/>
        <v>914400</v>
      </c>
      <c r="K29" s="22">
        <v>0</v>
      </c>
      <c r="L29" s="23" t="s">
        <v>40</v>
      </c>
      <c r="M29" s="67">
        <f t="shared" ref="M29:M32" si="7">K29*L29</f>
        <v>0</v>
      </c>
      <c r="N29" s="73" t="s">
        <v>220</v>
      </c>
      <c r="O29" s="74" t="s">
        <v>218</v>
      </c>
      <c r="P29" s="75" t="s">
        <v>219</v>
      </c>
    </row>
    <row r="30" spans="1:16" s="2" customFormat="1" ht="55.5" customHeight="1" x14ac:dyDescent="0.25">
      <c r="A30" s="85">
        <v>26</v>
      </c>
      <c r="B30" s="13" t="s">
        <v>41</v>
      </c>
      <c r="C30" s="13" t="s">
        <v>42</v>
      </c>
      <c r="D30" s="8" t="s">
        <v>43</v>
      </c>
      <c r="E30" s="27">
        <v>6</v>
      </c>
      <c r="F30" s="28" t="s">
        <v>44</v>
      </c>
      <c r="G30" s="10">
        <f t="shared" si="2"/>
        <v>194400</v>
      </c>
      <c r="H30" s="22">
        <v>10</v>
      </c>
      <c r="I30" s="23" t="s">
        <v>44</v>
      </c>
      <c r="J30" s="24">
        <f t="shared" si="5"/>
        <v>324000</v>
      </c>
      <c r="K30" s="22">
        <v>0</v>
      </c>
      <c r="L30" s="23" t="s">
        <v>44</v>
      </c>
      <c r="M30" s="67">
        <f t="shared" si="7"/>
        <v>0</v>
      </c>
      <c r="N30" s="73" t="s">
        <v>220</v>
      </c>
      <c r="O30" s="74" t="s">
        <v>218</v>
      </c>
      <c r="P30" s="75" t="s">
        <v>219</v>
      </c>
    </row>
    <row r="31" spans="1:16" s="2" customFormat="1" ht="41.25" customHeight="1" x14ac:dyDescent="0.25">
      <c r="A31" s="85">
        <v>27</v>
      </c>
      <c r="B31" s="88" t="s">
        <v>45</v>
      </c>
      <c r="C31" s="88" t="s">
        <v>46</v>
      </c>
      <c r="D31" s="91" t="s">
        <v>47</v>
      </c>
      <c r="E31" s="92">
        <v>6</v>
      </c>
      <c r="F31" s="28" t="s">
        <v>40</v>
      </c>
      <c r="G31" s="10">
        <f t="shared" si="2"/>
        <v>228600</v>
      </c>
      <c r="H31" s="32">
        <v>10</v>
      </c>
      <c r="I31" s="23" t="s">
        <v>40</v>
      </c>
      <c r="J31" s="31">
        <f>H31*I31</f>
        <v>381000</v>
      </c>
      <c r="K31" s="32">
        <v>0</v>
      </c>
      <c r="L31" s="23" t="s">
        <v>40</v>
      </c>
      <c r="M31" s="68">
        <f t="shared" si="7"/>
        <v>0</v>
      </c>
      <c r="N31" s="73" t="s">
        <v>220</v>
      </c>
      <c r="O31" s="74" t="s">
        <v>218</v>
      </c>
      <c r="P31" s="75" t="s">
        <v>219</v>
      </c>
    </row>
    <row r="32" spans="1:16" s="2" customFormat="1" ht="43.5" customHeight="1" x14ac:dyDescent="0.25">
      <c r="A32" s="85">
        <v>28</v>
      </c>
      <c r="B32" s="93" t="s">
        <v>48</v>
      </c>
      <c r="C32" s="93" t="s">
        <v>49</v>
      </c>
      <c r="D32" s="94" t="s">
        <v>50</v>
      </c>
      <c r="E32" s="95">
        <v>154</v>
      </c>
      <c r="F32" s="96" t="s">
        <v>51</v>
      </c>
      <c r="G32" s="10">
        <f t="shared" si="2"/>
        <v>1062600</v>
      </c>
      <c r="H32" s="77">
        <v>200</v>
      </c>
      <c r="I32" s="78" t="s">
        <v>51</v>
      </c>
      <c r="J32" s="79">
        <f>H32*I32</f>
        <v>1380000</v>
      </c>
      <c r="K32" s="77">
        <v>0</v>
      </c>
      <c r="L32" s="78" t="s">
        <v>51</v>
      </c>
      <c r="M32" s="80">
        <f t="shared" si="7"/>
        <v>0</v>
      </c>
      <c r="N32" s="81" t="s">
        <v>220</v>
      </c>
      <c r="O32" s="82" t="s">
        <v>218</v>
      </c>
      <c r="P32" s="83" t="s">
        <v>219</v>
      </c>
    </row>
    <row r="33" spans="1:16" s="2" customFormat="1" ht="36.75" customHeight="1" x14ac:dyDescent="0.25">
      <c r="A33" s="85">
        <v>29</v>
      </c>
      <c r="B33" s="87" t="s">
        <v>52</v>
      </c>
      <c r="C33" s="16" t="s">
        <v>53</v>
      </c>
      <c r="D33" s="74" t="s">
        <v>54</v>
      </c>
      <c r="E33" s="9">
        <v>15</v>
      </c>
      <c r="F33" s="123" t="s">
        <v>55</v>
      </c>
      <c r="G33" s="10">
        <f t="shared" si="2"/>
        <v>240000</v>
      </c>
      <c r="H33" s="36">
        <v>20</v>
      </c>
      <c r="I33" s="37" t="s">
        <v>55</v>
      </c>
      <c r="J33" s="29">
        <f t="shared" ref="J33:J35" si="8">H33*I33</f>
        <v>320000</v>
      </c>
      <c r="K33" s="36">
        <v>0</v>
      </c>
      <c r="L33" s="37" t="s">
        <v>55</v>
      </c>
      <c r="M33" s="69">
        <v>0</v>
      </c>
      <c r="N33" s="73" t="s">
        <v>220</v>
      </c>
      <c r="O33" s="74" t="s">
        <v>218</v>
      </c>
      <c r="P33" s="75" t="s">
        <v>219</v>
      </c>
    </row>
    <row r="34" spans="1:16" s="2" customFormat="1" ht="45.75" customHeight="1" x14ac:dyDescent="0.25">
      <c r="A34" s="85">
        <v>30</v>
      </c>
      <c r="B34" s="87" t="s">
        <v>243</v>
      </c>
      <c r="C34" s="87" t="s">
        <v>56</v>
      </c>
      <c r="D34" s="74" t="s">
        <v>57</v>
      </c>
      <c r="E34" s="74">
        <v>8</v>
      </c>
      <c r="F34" s="97" t="s">
        <v>58</v>
      </c>
      <c r="G34" s="10">
        <f t="shared" si="2"/>
        <v>36920</v>
      </c>
      <c r="H34" s="33">
        <v>10</v>
      </c>
      <c r="I34" s="34" t="s">
        <v>58</v>
      </c>
      <c r="J34" s="24">
        <f t="shared" si="8"/>
        <v>46150</v>
      </c>
      <c r="K34" s="33">
        <v>0</v>
      </c>
      <c r="L34" s="34" t="s">
        <v>58</v>
      </c>
      <c r="M34" s="67">
        <f t="shared" ref="M34:M35" si="9">K34*L34</f>
        <v>0</v>
      </c>
      <c r="N34" s="73" t="s">
        <v>220</v>
      </c>
      <c r="O34" s="74" t="s">
        <v>218</v>
      </c>
      <c r="P34" s="75" t="s">
        <v>219</v>
      </c>
    </row>
    <row r="35" spans="1:16" s="2" customFormat="1" ht="52.5" customHeight="1" x14ac:dyDescent="0.25">
      <c r="A35" s="85">
        <v>31</v>
      </c>
      <c r="B35" s="98" t="s">
        <v>59</v>
      </c>
      <c r="C35" s="98" t="s">
        <v>60</v>
      </c>
      <c r="D35" s="99" t="s">
        <v>61</v>
      </c>
      <c r="E35" s="100">
        <v>1</v>
      </c>
      <c r="F35" s="101" t="s">
        <v>62</v>
      </c>
      <c r="G35" s="10">
        <f t="shared" si="2"/>
        <v>873000</v>
      </c>
      <c r="H35" s="38">
        <v>1</v>
      </c>
      <c r="I35" s="39" t="s">
        <v>62</v>
      </c>
      <c r="J35" s="24">
        <f t="shared" si="8"/>
        <v>873000</v>
      </c>
      <c r="K35" s="38">
        <v>0</v>
      </c>
      <c r="L35" s="39" t="s">
        <v>62</v>
      </c>
      <c r="M35" s="67">
        <f t="shared" si="9"/>
        <v>0</v>
      </c>
      <c r="N35" s="73" t="s">
        <v>220</v>
      </c>
      <c r="O35" s="74" t="s">
        <v>218</v>
      </c>
      <c r="P35" s="75" t="s">
        <v>219</v>
      </c>
    </row>
    <row r="36" spans="1:16" s="2" customFormat="1" ht="45.75" customHeight="1" x14ac:dyDescent="0.25">
      <c r="A36" s="85">
        <v>32</v>
      </c>
      <c r="B36" s="16" t="s">
        <v>63</v>
      </c>
      <c r="C36" s="86" t="s">
        <v>64</v>
      </c>
      <c r="D36" s="9" t="s">
        <v>65</v>
      </c>
      <c r="E36" s="40">
        <v>1</v>
      </c>
      <c r="F36" s="41">
        <v>160000</v>
      </c>
      <c r="G36" s="10">
        <f t="shared" si="2"/>
        <v>160000</v>
      </c>
      <c r="H36" s="42">
        <v>4</v>
      </c>
      <c r="I36" s="30">
        <v>160000</v>
      </c>
      <c r="J36" s="43">
        <f>H36*I36</f>
        <v>640000</v>
      </c>
      <c r="K36" s="42">
        <v>0</v>
      </c>
      <c r="L36" s="30">
        <v>160000</v>
      </c>
      <c r="M36" s="70">
        <f>K36*L36</f>
        <v>0</v>
      </c>
      <c r="N36" s="73" t="s">
        <v>220</v>
      </c>
      <c r="O36" s="74" t="s">
        <v>218</v>
      </c>
      <c r="P36" s="75" t="s">
        <v>219</v>
      </c>
    </row>
    <row r="37" spans="1:16" s="2" customFormat="1" ht="45.75" customHeight="1" x14ac:dyDescent="0.25">
      <c r="A37" s="85">
        <v>33</v>
      </c>
      <c r="B37" s="13" t="s">
        <v>66</v>
      </c>
      <c r="C37" s="45" t="s">
        <v>67</v>
      </c>
      <c r="D37" s="46" t="s">
        <v>68</v>
      </c>
      <c r="E37" s="47">
        <v>2</v>
      </c>
      <c r="F37" s="102" t="s">
        <v>69</v>
      </c>
      <c r="G37" s="10">
        <f t="shared" si="2"/>
        <v>640350</v>
      </c>
      <c r="H37" s="44">
        <v>2</v>
      </c>
      <c r="I37" s="48" t="s">
        <v>69</v>
      </c>
      <c r="J37" s="24">
        <f t="shared" ref="J37:J41" si="10">I37*H37</f>
        <v>640350</v>
      </c>
      <c r="K37" s="44">
        <v>0</v>
      </c>
      <c r="L37" s="48" t="s">
        <v>69</v>
      </c>
      <c r="M37" s="69">
        <f>K37*L37</f>
        <v>0</v>
      </c>
      <c r="N37" s="73" t="s">
        <v>220</v>
      </c>
      <c r="O37" s="74" t="s">
        <v>218</v>
      </c>
      <c r="P37" s="75" t="s">
        <v>219</v>
      </c>
    </row>
    <row r="38" spans="1:16" s="2" customFormat="1" ht="45.75" customHeight="1" x14ac:dyDescent="0.25">
      <c r="A38" s="85">
        <v>34</v>
      </c>
      <c r="B38" s="13" t="s">
        <v>70</v>
      </c>
      <c r="C38" s="45" t="s">
        <v>67</v>
      </c>
      <c r="D38" s="46" t="s">
        <v>71</v>
      </c>
      <c r="E38" s="47">
        <v>3</v>
      </c>
      <c r="F38" s="102" t="s">
        <v>22</v>
      </c>
      <c r="G38" s="10">
        <f t="shared" si="2"/>
        <v>936000</v>
      </c>
      <c r="H38" s="44">
        <v>4</v>
      </c>
      <c r="I38" s="48" t="s">
        <v>22</v>
      </c>
      <c r="J38" s="24">
        <f t="shared" si="10"/>
        <v>1248000</v>
      </c>
      <c r="K38" s="44">
        <v>0</v>
      </c>
      <c r="L38" s="48" t="s">
        <v>22</v>
      </c>
      <c r="M38" s="69">
        <f t="shared" ref="M38:M40" si="11">K38*L38</f>
        <v>0</v>
      </c>
      <c r="N38" s="73" t="s">
        <v>220</v>
      </c>
      <c r="O38" s="74" t="s">
        <v>218</v>
      </c>
      <c r="P38" s="75" t="s">
        <v>219</v>
      </c>
    </row>
    <row r="39" spans="1:16" s="2" customFormat="1" ht="45.75" customHeight="1" x14ac:dyDescent="0.25">
      <c r="A39" s="85">
        <v>35</v>
      </c>
      <c r="B39" s="16" t="s">
        <v>72</v>
      </c>
      <c r="C39" s="45" t="s">
        <v>67</v>
      </c>
      <c r="D39" s="46" t="s">
        <v>71</v>
      </c>
      <c r="E39" s="47">
        <v>3</v>
      </c>
      <c r="F39" s="102" t="s">
        <v>73</v>
      </c>
      <c r="G39" s="10">
        <f t="shared" si="2"/>
        <v>2496000</v>
      </c>
      <c r="H39" s="44">
        <v>4</v>
      </c>
      <c r="I39" s="48" t="s">
        <v>73</v>
      </c>
      <c r="J39" s="24">
        <f t="shared" si="10"/>
        <v>3328000</v>
      </c>
      <c r="K39" s="44">
        <v>0</v>
      </c>
      <c r="L39" s="48" t="s">
        <v>73</v>
      </c>
      <c r="M39" s="69">
        <f t="shared" si="11"/>
        <v>0</v>
      </c>
      <c r="N39" s="73" t="s">
        <v>220</v>
      </c>
      <c r="O39" s="74" t="s">
        <v>218</v>
      </c>
      <c r="P39" s="75" t="s">
        <v>219</v>
      </c>
    </row>
    <row r="40" spans="1:16" s="2" customFormat="1" ht="45.75" customHeight="1" x14ac:dyDescent="0.25">
      <c r="A40" s="85">
        <v>36</v>
      </c>
      <c r="B40" s="16" t="s">
        <v>74</v>
      </c>
      <c r="C40" s="45" t="s">
        <v>67</v>
      </c>
      <c r="D40" s="46" t="s">
        <v>75</v>
      </c>
      <c r="E40" s="47">
        <v>3</v>
      </c>
      <c r="F40" s="102" t="s">
        <v>76</v>
      </c>
      <c r="G40" s="10">
        <f t="shared" si="2"/>
        <v>733761</v>
      </c>
      <c r="H40" s="44">
        <v>4</v>
      </c>
      <c r="I40" s="48" t="s">
        <v>76</v>
      </c>
      <c r="J40" s="24">
        <f t="shared" si="10"/>
        <v>978348</v>
      </c>
      <c r="K40" s="44">
        <v>0</v>
      </c>
      <c r="L40" s="48" t="s">
        <v>76</v>
      </c>
      <c r="M40" s="69">
        <f t="shared" si="11"/>
        <v>0</v>
      </c>
      <c r="N40" s="73" t="s">
        <v>220</v>
      </c>
      <c r="O40" s="74" t="s">
        <v>218</v>
      </c>
      <c r="P40" s="75" t="s">
        <v>219</v>
      </c>
    </row>
    <row r="41" spans="1:16" s="2" customFormat="1" ht="45.75" customHeight="1" x14ac:dyDescent="0.25">
      <c r="A41" s="85">
        <v>37</v>
      </c>
      <c r="B41" s="16" t="s">
        <v>78</v>
      </c>
      <c r="C41" s="45" t="s">
        <v>67</v>
      </c>
      <c r="D41" s="46" t="s">
        <v>77</v>
      </c>
      <c r="E41" s="47">
        <v>11</v>
      </c>
      <c r="F41" s="102" t="s">
        <v>79</v>
      </c>
      <c r="G41" s="10">
        <f t="shared" si="2"/>
        <v>795762</v>
      </c>
      <c r="H41" s="44">
        <v>16</v>
      </c>
      <c r="I41" s="48" t="s">
        <v>79</v>
      </c>
      <c r="J41" s="24">
        <f t="shared" si="10"/>
        <v>1157472</v>
      </c>
      <c r="K41" s="44">
        <v>0</v>
      </c>
      <c r="L41" s="48" t="s">
        <v>79</v>
      </c>
      <c r="M41" s="69">
        <f t="shared" ref="M41" si="12">K41*L41</f>
        <v>0</v>
      </c>
      <c r="N41" s="73" t="s">
        <v>220</v>
      </c>
      <c r="O41" s="74" t="s">
        <v>218</v>
      </c>
      <c r="P41" s="75" t="s">
        <v>219</v>
      </c>
    </row>
    <row r="42" spans="1:16" s="2" customFormat="1" ht="45.75" customHeight="1" x14ac:dyDescent="0.25">
      <c r="A42" s="85">
        <v>38</v>
      </c>
      <c r="B42" s="13" t="s">
        <v>80</v>
      </c>
      <c r="C42" s="13" t="s">
        <v>81</v>
      </c>
      <c r="D42" s="47" t="s">
        <v>82</v>
      </c>
      <c r="E42" s="47">
        <v>1</v>
      </c>
      <c r="F42" s="103">
        <v>36100</v>
      </c>
      <c r="G42" s="10">
        <f t="shared" si="2"/>
        <v>36100</v>
      </c>
      <c r="H42" s="44">
        <v>2</v>
      </c>
      <c r="I42" s="48" t="s">
        <v>83</v>
      </c>
      <c r="J42" s="24">
        <f t="shared" ref="J42" si="13">F42*E42</f>
        <v>36100</v>
      </c>
      <c r="K42" s="44">
        <v>0</v>
      </c>
      <c r="L42" s="48" t="s">
        <v>83</v>
      </c>
      <c r="M42" s="67">
        <v>0</v>
      </c>
      <c r="N42" s="73" t="s">
        <v>220</v>
      </c>
      <c r="O42" s="74" t="s">
        <v>218</v>
      </c>
      <c r="P42" s="75" t="s">
        <v>219</v>
      </c>
    </row>
    <row r="43" spans="1:16" s="2" customFormat="1" ht="45.75" customHeight="1" x14ac:dyDescent="0.25">
      <c r="A43" s="85">
        <v>39</v>
      </c>
      <c r="B43" s="104" t="s">
        <v>84</v>
      </c>
      <c r="C43" s="104" t="s">
        <v>85</v>
      </c>
      <c r="D43" s="105" t="s">
        <v>86</v>
      </c>
      <c r="E43" s="82">
        <v>2</v>
      </c>
      <c r="F43" s="106" t="s">
        <v>87</v>
      </c>
      <c r="G43" s="10">
        <f t="shared" si="2"/>
        <v>1071172</v>
      </c>
      <c r="H43" s="50">
        <v>16</v>
      </c>
      <c r="I43" s="51" t="s">
        <v>87</v>
      </c>
      <c r="J43" s="52">
        <f t="shared" ref="J43:J48" si="14">H43*I43</f>
        <v>8569376</v>
      </c>
      <c r="K43" s="50">
        <v>0</v>
      </c>
      <c r="L43" s="51" t="s">
        <v>87</v>
      </c>
      <c r="M43" s="71">
        <f t="shared" ref="M43" si="15">K43*L43</f>
        <v>0</v>
      </c>
      <c r="N43" s="81" t="s">
        <v>220</v>
      </c>
      <c r="O43" s="82" t="s">
        <v>218</v>
      </c>
      <c r="P43" s="83" t="s">
        <v>219</v>
      </c>
    </row>
    <row r="44" spans="1:16" s="2" customFormat="1" ht="45.75" customHeight="1" x14ac:dyDescent="0.25">
      <c r="A44" s="85">
        <v>40</v>
      </c>
      <c r="B44" s="16" t="s">
        <v>88</v>
      </c>
      <c r="C44" s="16" t="s">
        <v>85</v>
      </c>
      <c r="D44" s="9" t="s">
        <v>86</v>
      </c>
      <c r="E44" s="74">
        <v>1</v>
      </c>
      <c r="F44" s="97" t="s">
        <v>89</v>
      </c>
      <c r="G44" s="10">
        <f t="shared" si="2"/>
        <v>634810</v>
      </c>
      <c r="H44" s="33">
        <v>2</v>
      </c>
      <c r="I44" s="34" t="s">
        <v>89</v>
      </c>
      <c r="J44" s="24">
        <f>H44*I44</f>
        <v>1269620</v>
      </c>
      <c r="K44" s="33">
        <v>0</v>
      </c>
      <c r="L44" s="34" t="s">
        <v>89</v>
      </c>
      <c r="M44" s="69">
        <v>0</v>
      </c>
      <c r="N44" s="73" t="s">
        <v>220</v>
      </c>
      <c r="O44" s="74" t="s">
        <v>218</v>
      </c>
      <c r="P44" s="75" t="s">
        <v>219</v>
      </c>
    </row>
    <row r="45" spans="1:16" s="2" customFormat="1" ht="51" customHeight="1" x14ac:dyDescent="0.25">
      <c r="A45" s="85">
        <v>41</v>
      </c>
      <c r="B45" s="16" t="s">
        <v>90</v>
      </c>
      <c r="C45" s="16" t="s">
        <v>85</v>
      </c>
      <c r="D45" s="9" t="s">
        <v>91</v>
      </c>
      <c r="E45" s="74">
        <v>1</v>
      </c>
      <c r="F45" s="97" t="s">
        <v>92</v>
      </c>
      <c r="G45" s="10">
        <f t="shared" si="2"/>
        <v>264044</v>
      </c>
      <c r="H45" s="33">
        <v>2</v>
      </c>
      <c r="I45" s="34" t="s">
        <v>92</v>
      </c>
      <c r="J45" s="24">
        <f t="shared" si="14"/>
        <v>528088</v>
      </c>
      <c r="K45" s="33">
        <v>0</v>
      </c>
      <c r="L45" s="34" t="s">
        <v>92</v>
      </c>
      <c r="M45" s="69">
        <f t="shared" ref="M45" si="16">K45*L45</f>
        <v>0</v>
      </c>
      <c r="N45" s="73" t="s">
        <v>220</v>
      </c>
      <c r="O45" s="74" t="s">
        <v>218</v>
      </c>
      <c r="P45" s="75" t="s">
        <v>219</v>
      </c>
    </row>
    <row r="46" spans="1:16" s="2" customFormat="1" ht="42" customHeight="1" x14ac:dyDescent="0.25">
      <c r="A46" s="85">
        <v>42</v>
      </c>
      <c r="B46" s="16" t="s">
        <v>93</v>
      </c>
      <c r="C46" s="16" t="s">
        <v>85</v>
      </c>
      <c r="D46" s="9" t="s">
        <v>94</v>
      </c>
      <c r="E46" s="74">
        <v>2</v>
      </c>
      <c r="F46" s="97" t="s">
        <v>95</v>
      </c>
      <c r="G46" s="10">
        <f t="shared" si="2"/>
        <v>86490</v>
      </c>
      <c r="H46" s="33">
        <v>12</v>
      </c>
      <c r="I46" s="34" t="s">
        <v>95</v>
      </c>
      <c r="J46" s="24">
        <f t="shared" si="14"/>
        <v>518940</v>
      </c>
      <c r="K46" s="33">
        <v>0</v>
      </c>
      <c r="L46" s="34" t="s">
        <v>95</v>
      </c>
      <c r="M46" s="69">
        <f>K46*L46</f>
        <v>0</v>
      </c>
      <c r="N46" s="73" t="s">
        <v>220</v>
      </c>
      <c r="O46" s="74" t="s">
        <v>218</v>
      </c>
      <c r="P46" s="75" t="s">
        <v>219</v>
      </c>
    </row>
    <row r="47" spans="1:16" s="2" customFormat="1" ht="39" customHeight="1" x14ac:dyDescent="0.25">
      <c r="A47" s="85">
        <v>43</v>
      </c>
      <c r="B47" s="16" t="s">
        <v>96</v>
      </c>
      <c r="C47" s="16" t="s">
        <v>85</v>
      </c>
      <c r="D47" s="9" t="s">
        <v>97</v>
      </c>
      <c r="E47" s="74">
        <v>1</v>
      </c>
      <c r="F47" s="97" t="s">
        <v>95</v>
      </c>
      <c r="G47" s="10">
        <f t="shared" si="2"/>
        <v>43245</v>
      </c>
      <c r="H47" s="33">
        <v>1</v>
      </c>
      <c r="I47" s="34" t="s">
        <v>95</v>
      </c>
      <c r="J47" s="24">
        <f t="shared" si="14"/>
        <v>43245</v>
      </c>
      <c r="K47" s="33">
        <v>0</v>
      </c>
      <c r="L47" s="34" t="s">
        <v>95</v>
      </c>
      <c r="M47" s="69">
        <f>K47*L47</f>
        <v>0</v>
      </c>
      <c r="N47" s="73" t="s">
        <v>220</v>
      </c>
      <c r="O47" s="74" t="s">
        <v>218</v>
      </c>
      <c r="P47" s="75" t="s">
        <v>219</v>
      </c>
    </row>
    <row r="48" spans="1:16" s="2" customFormat="1" ht="44.25" customHeight="1" x14ac:dyDescent="0.25">
      <c r="A48" s="85">
        <v>44</v>
      </c>
      <c r="B48" s="107" t="s">
        <v>98</v>
      </c>
      <c r="C48" s="16" t="s">
        <v>85</v>
      </c>
      <c r="D48" s="9" t="s">
        <v>97</v>
      </c>
      <c r="E48" s="74">
        <v>1</v>
      </c>
      <c r="F48" s="97" t="s">
        <v>99</v>
      </c>
      <c r="G48" s="10">
        <f t="shared" si="2"/>
        <v>31449</v>
      </c>
      <c r="H48" s="33">
        <v>1</v>
      </c>
      <c r="I48" s="34" t="s">
        <v>99</v>
      </c>
      <c r="J48" s="24">
        <f t="shared" si="14"/>
        <v>31449</v>
      </c>
      <c r="K48" s="33">
        <v>0</v>
      </c>
      <c r="L48" s="34" t="s">
        <v>99</v>
      </c>
      <c r="M48" s="69">
        <f>K48*L48</f>
        <v>0</v>
      </c>
      <c r="N48" s="73" t="s">
        <v>220</v>
      </c>
      <c r="O48" s="74" t="s">
        <v>218</v>
      </c>
      <c r="P48" s="75" t="s">
        <v>219</v>
      </c>
    </row>
    <row r="49" spans="1:16" s="2" customFormat="1" ht="50.25" customHeight="1" x14ac:dyDescent="0.25">
      <c r="A49" s="85">
        <v>45</v>
      </c>
      <c r="B49" s="98" t="s">
        <v>100</v>
      </c>
      <c r="C49" s="98" t="s">
        <v>101</v>
      </c>
      <c r="D49" s="99" t="s">
        <v>102</v>
      </c>
      <c r="E49" s="100">
        <v>1</v>
      </c>
      <c r="F49" s="101">
        <v>2858</v>
      </c>
      <c r="G49" s="10">
        <f t="shared" si="2"/>
        <v>2858</v>
      </c>
      <c r="H49" s="38">
        <v>1</v>
      </c>
      <c r="I49" s="39">
        <v>2858</v>
      </c>
      <c r="J49" s="24">
        <f t="shared" ref="J49:J74" si="17">H49*I49</f>
        <v>2858</v>
      </c>
      <c r="K49" s="38">
        <v>0</v>
      </c>
      <c r="L49" s="39">
        <v>2858</v>
      </c>
      <c r="M49" s="67">
        <f t="shared" ref="M49:M74" si="18">K49*L49</f>
        <v>0</v>
      </c>
      <c r="N49" s="73" t="s">
        <v>220</v>
      </c>
      <c r="O49" s="74" t="s">
        <v>218</v>
      </c>
      <c r="P49" s="75" t="s">
        <v>219</v>
      </c>
    </row>
    <row r="50" spans="1:16" s="2" customFormat="1" ht="48" customHeight="1" x14ac:dyDescent="0.25">
      <c r="A50" s="85">
        <v>46</v>
      </c>
      <c r="B50" s="98" t="s">
        <v>103</v>
      </c>
      <c r="C50" s="98" t="s">
        <v>103</v>
      </c>
      <c r="D50" s="99" t="s">
        <v>57</v>
      </c>
      <c r="E50" s="100">
        <v>1</v>
      </c>
      <c r="F50" s="101" t="s">
        <v>104</v>
      </c>
      <c r="G50" s="10">
        <f t="shared" si="2"/>
        <v>4906</v>
      </c>
      <c r="H50" s="38">
        <v>1</v>
      </c>
      <c r="I50" s="39" t="s">
        <v>104</v>
      </c>
      <c r="J50" s="24">
        <f>H50*I50</f>
        <v>4906</v>
      </c>
      <c r="K50" s="38">
        <v>0</v>
      </c>
      <c r="L50" s="39" t="s">
        <v>104</v>
      </c>
      <c r="M50" s="67">
        <v>0</v>
      </c>
      <c r="N50" s="73" t="s">
        <v>220</v>
      </c>
      <c r="O50" s="74" t="s">
        <v>218</v>
      </c>
      <c r="P50" s="75" t="s">
        <v>219</v>
      </c>
    </row>
    <row r="51" spans="1:16" s="2" customFormat="1" ht="42.75" customHeight="1" x14ac:dyDescent="0.25">
      <c r="A51" s="85">
        <v>47</v>
      </c>
      <c r="B51" s="98" t="s">
        <v>105</v>
      </c>
      <c r="C51" s="98" t="s">
        <v>106</v>
      </c>
      <c r="D51" s="99" t="s">
        <v>94</v>
      </c>
      <c r="E51" s="100">
        <v>9</v>
      </c>
      <c r="F51" s="101" t="s">
        <v>107</v>
      </c>
      <c r="G51" s="10">
        <f t="shared" si="2"/>
        <v>544500</v>
      </c>
      <c r="H51" s="38">
        <v>14</v>
      </c>
      <c r="I51" s="39" t="s">
        <v>107</v>
      </c>
      <c r="J51" s="24">
        <f t="shared" si="17"/>
        <v>847000</v>
      </c>
      <c r="K51" s="38">
        <v>0</v>
      </c>
      <c r="L51" s="39" t="s">
        <v>107</v>
      </c>
      <c r="M51" s="67">
        <f t="shared" si="18"/>
        <v>0</v>
      </c>
      <c r="N51" s="73" t="s">
        <v>220</v>
      </c>
      <c r="O51" s="74" t="s">
        <v>218</v>
      </c>
      <c r="P51" s="75" t="s">
        <v>219</v>
      </c>
    </row>
    <row r="52" spans="1:16" s="2" customFormat="1" ht="41.25" customHeight="1" x14ac:dyDescent="0.25">
      <c r="A52" s="85">
        <v>48</v>
      </c>
      <c r="B52" s="98" t="s">
        <v>108</v>
      </c>
      <c r="C52" s="98" t="s">
        <v>106</v>
      </c>
      <c r="D52" s="99" t="s">
        <v>109</v>
      </c>
      <c r="E52" s="100">
        <v>6</v>
      </c>
      <c r="F52" s="101" t="s">
        <v>110</v>
      </c>
      <c r="G52" s="10">
        <f t="shared" si="2"/>
        <v>451380</v>
      </c>
      <c r="H52" s="38">
        <v>8</v>
      </c>
      <c r="I52" s="39" t="s">
        <v>110</v>
      </c>
      <c r="J52" s="24">
        <f t="shared" si="17"/>
        <v>601840</v>
      </c>
      <c r="K52" s="38">
        <v>0</v>
      </c>
      <c r="L52" s="39" t="s">
        <v>110</v>
      </c>
      <c r="M52" s="69">
        <f t="shared" si="18"/>
        <v>0</v>
      </c>
      <c r="N52" s="73" t="s">
        <v>220</v>
      </c>
      <c r="O52" s="74" t="s">
        <v>218</v>
      </c>
      <c r="P52" s="75" t="s">
        <v>219</v>
      </c>
    </row>
    <row r="53" spans="1:16" s="2" customFormat="1" ht="41.25" customHeight="1" x14ac:dyDescent="0.25">
      <c r="A53" s="85">
        <v>49</v>
      </c>
      <c r="B53" s="98" t="s">
        <v>111</v>
      </c>
      <c r="C53" s="98" t="s">
        <v>106</v>
      </c>
      <c r="D53" s="99" t="s">
        <v>109</v>
      </c>
      <c r="E53" s="100">
        <v>10</v>
      </c>
      <c r="F53" s="101" t="s">
        <v>112</v>
      </c>
      <c r="G53" s="10">
        <f t="shared" si="2"/>
        <v>275000</v>
      </c>
      <c r="H53" s="38">
        <v>14</v>
      </c>
      <c r="I53" s="39" t="s">
        <v>112</v>
      </c>
      <c r="J53" s="24">
        <f t="shared" si="17"/>
        <v>385000</v>
      </c>
      <c r="K53" s="38">
        <v>0</v>
      </c>
      <c r="L53" s="39" t="s">
        <v>112</v>
      </c>
      <c r="M53" s="67">
        <f t="shared" si="18"/>
        <v>0</v>
      </c>
      <c r="N53" s="73" t="s">
        <v>220</v>
      </c>
      <c r="O53" s="74" t="s">
        <v>218</v>
      </c>
      <c r="P53" s="75" t="s">
        <v>219</v>
      </c>
    </row>
    <row r="54" spans="1:16" s="2" customFormat="1" ht="41.25" customHeight="1" x14ac:dyDescent="0.25">
      <c r="A54" s="85">
        <v>50</v>
      </c>
      <c r="B54" s="98" t="s">
        <v>113</v>
      </c>
      <c r="C54" s="98" t="s">
        <v>114</v>
      </c>
      <c r="D54" s="99" t="s">
        <v>11</v>
      </c>
      <c r="E54" s="100">
        <v>8</v>
      </c>
      <c r="F54" s="101" t="s">
        <v>115</v>
      </c>
      <c r="G54" s="10">
        <f t="shared" si="2"/>
        <v>1690400</v>
      </c>
      <c r="H54" s="38">
        <v>12</v>
      </c>
      <c r="I54" s="39" t="s">
        <v>115</v>
      </c>
      <c r="J54" s="24">
        <f t="shared" si="17"/>
        <v>2535600</v>
      </c>
      <c r="K54" s="38">
        <v>0</v>
      </c>
      <c r="L54" s="39" t="s">
        <v>115</v>
      </c>
      <c r="M54" s="67">
        <f t="shared" si="18"/>
        <v>0</v>
      </c>
      <c r="N54" s="73" t="s">
        <v>220</v>
      </c>
      <c r="O54" s="74" t="s">
        <v>218</v>
      </c>
      <c r="P54" s="75" t="s">
        <v>219</v>
      </c>
    </row>
    <row r="55" spans="1:16" s="2" customFormat="1" ht="56.25" customHeight="1" x14ac:dyDescent="0.25">
      <c r="A55" s="85">
        <v>51</v>
      </c>
      <c r="B55" s="87" t="s">
        <v>116</v>
      </c>
      <c r="C55" s="87" t="s">
        <v>117</v>
      </c>
      <c r="D55" s="74" t="s">
        <v>118</v>
      </c>
      <c r="E55" s="74">
        <v>6</v>
      </c>
      <c r="F55" s="97" t="s">
        <v>119</v>
      </c>
      <c r="G55" s="10">
        <f t="shared" si="2"/>
        <v>23874</v>
      </c>
      <c r="H55" s="33">
        <v>9</v>
      </c>
      <c r="I55" s="34" t="s">
        <v>119</v>
      </c>
      <c r="J55" s="24">
        <f t="shared" si="17"/>
        <v>35811</v>
      </c>
      <c r="K55" s="33">
        <v>0</v>
      </c>
      <c r="L55" s="34" t="s">
        <v>119</v>
      </c>
      <c r="M55" s="67">
        <f t="shared" si="18"/>
        <v>0</v>
      </c>
      <c r="N55" s="73" t="s">
        <v>220</v>
      </c>
      <c r="O55" s="74" t="s">
        <v>218</v>
      </c>
      <c r="P55" s="75" t="s">
        <v>219</v>
      </c>
    </row>
    <row r="56" spans="1:16" s="2" customFormat="1" ht="67.5" customHeight="1" x14ac:dyDescent="0.25">
      <c r="A56" s="85">
        <v>52</v>
      </c>
      <c r="B56" s="88" t="s">
        <v>120</v>
      </c>
      <c r="C56" s="55" t="s">
        <v>121</v>
      </c>
      <c r="D56" s="82" t="s">
        <v>118</v>
      </c>
      <c r="E56" s="82">
        <v>8</v>
      </c>
      <c r="F56" s="106" t="s">
        <v>122</v>
      </c>
      <c r="G56" s="10">
        <f t="shared" si="2"/>
        <v>117976</v>
      </c>
      <c r="H56" s="50">
        <v>12</v>
      </c>
      <c r="I56" s="51" t="s">
        <v>122</v>
      </c>
      <c r="J56" s="52">
        <f t="shared" si="17"/>
        <v>176964</v>
      </c>
      <c r="K56" s="50">
        <v>0</v>
      </c>
      <c r="L56" s="51" t="s">
        <v>122</v>
      </c>
      <c r="M56" s="71">
        <f t="shared" si="18"/>
        <v>0</v>
      </c>
      <c r="N56" s="73" t="s">
        <v>220</v>
      </c>
      <c r="O56" s="74" t="s">
        <v>218</v>
      </c>
      <c r="P56" s="75" t="s">
        <v>219</v>
      </c>
    </row>
    <row r="57" spans="1:16" s="2" customFormat="1" ht="66.75" customHeight="1" x14ac:dyDescent="0.25">
      <c r="A57" s="85">
        <v>53</v>
      </c>
      <c r="B57" s="88" t="s">
        <v>123</v>
      </c>
      <c r="C57" s="55" t="s">
        <v>124</v>
      </c>
      <c r="D57" s="82" t="s">
        <v>118</v>
      </c>
      <c r="E57" s="82">
        <v>5</v>
      </c>
      <c r="F57" s="106" t="s">
        <v>125</v>
      </c>
      <c r="G57" s="10">
        <f t="shared" si="2"/>
        <v>73500</v>
      </c>
      <c r="H57" s="50">
        <v>7</v>
      </c>
      <c r="I57" s="51" t="s">
        <v>125</v>
      </c>
      <c r="J57" s="52">
        <f t="shared" si="17"/>
        <v>102900</v>
      </c>
      <c r="K57" s="50">
        <v>0</v>
      </c>
      <c r="L57" s="51" t="s">
        <v>125</v>
      </c>
      <c r="M57" s="71">
        <f t="shared" si="18"/>
        <v>0</v>
      </c>
      <c r="N57" s="73" t="s">
        <v>220</v>
      </c>
      <c r="O57" s="74" t="s">
        <v>218</v>
      </c>
      <c r="P57" s="75" t="s">
        <v>219</v>
      </c>
    </row>
    <row r="58" spans="1:16" s="2" customFormat="1" ht="68.25" customHeight="1" x14ac:dyDescent="0.25">
      <c r="A58" s="85">
        <v>54</v>
      </c>
      <c r="B58" s="55" t="s">
        <v>126</v>
      </c>
      <c r="C58" s="55" t="s">
        <v>127</v>
      </c>
      <c r="D58" s="82" t="s">
        <v>118</v>
      </c>
      <c r="E58" s="105">
        <v>4</v>
      </c>
      <c r="F58" s="122" t="s">
        <v>128</v>
      </c>
      <c r="G58" s="10">
        <f t="shared" si="2"/>
        <v>50320</v>
      </c>
      <c r="H58" s="53">
        <v>7</v>
      </c>
      <c r="I58" s="54" t="s">
        <v>128</v>
      </c>
      <c r="J58" s="35">
        <f t="shared" si="17"/>
        <v>88060</v>
      </c>
      <c r="K58" s="53">
        <v>0</v>
      </c>
      <c r="L58" s="54" t="s">
        <v>128</v>
      </c>
      <c r="M58" s="72">
        <f t="shared" si="18"/>
        <v>0</v>
      </c>
      <c r="N58" s="73" t="s">
        <v>220</v>
      </c>
      <c r="O58" s="74" t="s">
        <v>218</v>
      </c>
      <c r="P58" s="75" t="s">
        <v>219</v>
      </c>
    </row>
    <row r="59" spans="1:16" s="2" customFormat="1" ht="70.5" customHeight="1" x14ac:dyDescent="0.25">
      <c r="A59" s="85">
        <v>55</v>
      </c>
      <c r="B59" s="87" t="s">
        <v>129</v>
      </c>
      <c r="C59" s="87" t="s">
        <v>130</v>
      </c>
      <c r="D59" s="74" t="s">
        <v>118</v>
      </c>
      <c r="E59" s="9">
        <v>3</v>
      </c>
      <c r="F59" s="123" t="s">
        <v>131</v>
      </c>
      <c r="G59" s="10">
        <f t="shared" si="2"/>
        <v>157323</v>
      </c>
      <c r="H59" s="36">
        <v>4</v>
      </c>
      <c r="I59" s="37" t="s">
        <v>131</v>
      </c>
      <c r="J59" s="29">
        <f t="shared" si="17"/>
        <v>209764</v>
      </c>
      <c r="K59" s="36">
        <v>0</v>
      </c>
      <c r="L59" s="37" t="s">
        <v>131</v>
      </c>
      <c r="M59" s="69">
        <f t="shared" si="18"/>
        <v>0</v>
      </c>
      <c r="N59" s="73" t="s">
        <v>220</v>
      </c>
      <c r="O59" s="74" t="s">
        <v>218</v>
      </c>
      <c r="P59" s="75" t="s">
        <v>219</v>
      </c>
    </row>
    <row r="60" spans="1:16" s="2" customFormat="1" ht="66.75" customHeight="1" x14ac:dyDescent="0.25">
      <c r="A60" s="85">
        <v>56</v>
      </c>
      <c r="B60" s="87" t="s">
        <v>132</v>
      </c>
      <c r="C60" s="87" t="s">
        <v>133</v>
      </c>
      <c r="D60" s="74" t="s">
        <v>118</v>
      </c>
      <c r="E60" s="74">
        <v>3</v>
      </c>
      <c r="F60" s="97" t="s">
        <v>134</v>
      </c>
      <c r="G60" s="10">
        <f t="shared" si="2"/>
        <v>402765</v>
      </c>
      <c r="H60" s="33">
        <v>4</v>
      </c>
      <c r="I60" s="34" t="s">
        <v>134</v>
      </c>
      <c r="J60" s="24">
        <f t="shared" si="17"/>
        <v>537020</v>
      </c>
      <c r="K60" s="33">
        <v>0</v>
      </c>
      <c r="L60" s="34" t="s">
        <v>134</v>
      </c>
      <c r="M60" s="67">
        <f t="shared" si="18"/>
        <v>0</v>
      </c>
      <c r="N60" s="73" t="s">
        <v>220</v>
      </c>
      <c r="O60" s="74" t="s">
        <v>218</v>
      </c>
      <c r="P60" s="75" t="s">
        <v>219</v>
      </c>
    </row>
    <row r="61" spans="1:16" s="2" customFormat="1" ht="69.75" customHeight="1" x14ac:dyDescent="0.25">
      <c r="A61" s="85">
        <v>57</v>
      </c>
      <c r="B61" s="88" t="s">
        <v>135</v>
      </c>
      <c r="C61" s="55" t="s">
        <v>136</v>
      </c>
      <c r="D61" s="82" t="s">
        <v>118</v>
      </c>
      <c r="E61" s="82">
        <v>5</v>
      </c>
      <c r="F61" s="97" t="s">
        <v>137</v>
      </c>
      <c r="G61" s="10">
        <f t="shared" si="2"/>
        <v>155665</v>
      </c>
      <c r="H61" s="50">
        <v>7</v>
      </c>
      <c r="I61" s="34" t="s">
        <v>137</v>
      </c>
      <c r="J61" s="24">
        <f t="shared" si="17"/>
        <v>217931</v>
      </c>
      <c r="K61" s="50">
        <v>0</v>
      </c>
      <c r="L61" s="34" t="s">
        <v>137</v>
      </c>
      <c r="M61" s="67">
        <f t="shared" si="18"/>
        <v>0</v>
      </c>
      <c r="N61" s="73" t="s">
        <v>220</v>
      </c>
      <c r="O61" s="74" t="s">
        <v>218</v>
      </c>
      <c r="P61" s="75" t="s">
        <v>219</v>
      </c>
    </row>
    <row r="62" spans="1:16" s="2" customFormat="1" ht="68.25" customHeight="1" x14ac:dyDescent="0.25">
      <c r="A62" s="85">
        <v>58</v>
      </c>
      <c r="B62" s="55" t="s">
        <v>138</v>
      </c>
      <c r="C62" s="88" t="s">
        <v>139</v>
      </c>
      <c r="D62" s="82" t="s">
        <v>118</v>
      </c>
      <c r="E62" s="82">
        <v>6</v>
      </c>
      <c r="F62" s="106" t="s">
        <v>140</v>
      </c>
      <c r="G62" s="10">
        <f t="shared" si="2"/>
        <v>109992</v>
      </c>
      <c r="H62" s="50">
        <v>9</v>
      </c>
      <c r="I62" s="51" t="s">
        <v>140</v>
      </c>
      <c r="J62" s="52">
        <f>H62*I62</f>
        <v>164988</v>
      </c>
      <c r="K62" s="50">
        <v>0</v>
      </c>
      <c r="L62" s="51" t="s">
        <v>140</v>
      </c>
      <c r="M62" s="71">
        <f>K62*L62</f>
        <v>0</v>
      </c>
      <c r="N62" s="73" t="s">
        <v>220</v>
      </c>
      <c r="O62" s="74" t="s">
        <v>218</v>
      </c>
      <c r="P62" s="75" t="s">
        <v>219</v>
      </c>
    </row>
    <row r="63" spans="1:16" s="2" customFormat="1" ht="81.75" customHeight="1" x14ac:dyDescent="0.25">
      <c r="A63" s="85">
        <v>59</v>
      </c>
      <c r="B63" s="55" t="s">
        <v>141</v>
      </c>
      <c r="C63" s="55" t="s">
        <v>142</v>
      </c>
      <c r="D63" s="82" t="s">
        <v>118</v>
      </c>
      <c r="E63" s="82">
        <v>6</v>
      </c>
      <c r="F63" s="106" t="s">
        <v>140</v>
      </c>
      <c r="G63" s="10">
        <f t="shared" si="2"/>
        <v>109992</v>
      </c>
      <c r="H63" s="50">
        <v>9</v>
      </c>
      <c r="I63" s="51" t="s">
        <v>140</v>
      </c>
      <c r="J63" s="52">
        <f>H63*I63</f>
        <v>164988</v>
      </c>
      <c r="K63" s="50">
        <v>0</v>
      </c>
      <c r="L63" s="51" t="s">
        <v>140</v>
      </c>
      <c r="M63" s="71">
        <f>K63*L63</f>
        <v>0</v>
      </c>
      <c r="N63" s="73" t="s">
        <v>220</v>
      </c>
      <c r="O63" s="74" t="s">
        <v>218</v>
      </c>
      <c r="P63" s="75" t="s">
        <v>219</v>
      </c>
    </row>
    <row r="64" spans="1:16" s="2" customFormat="1" ht="54" customHeight="1" x14ac:dyDescent="0.25">
      <c r="A64" s="85">
        <v>60</v>
      </c>
      <c r="B64" s="88" t="s">
        <v>143</v>
      </c>
      <c r="C64" s="55" t="s">
        <v>144</v>
      </c>
      <c r="D64" s="82" t="s">
        <v>118</v>
      </c>
      <c r="E64" s="82">
        <v>6</v>
      </c>
      <c r="F64" s="106" t="s">
        <v>128</v>
      </c>
      <c r="G64" s="10">
        <f t="shared" si="2"/>
        <v>75480</v>
      </c>
      <c r="H64" s="50">
        <v>9</v>
      </c>
      <c r="I64" s="51" t="s">
        <v>128</v>
      </c>
      <c r="J64" s="52">
        <f>H64*I64</f>
        <v>113220</v>
      </c>
      <c r="K64" s="50">
        <v>0</v>
      </c>
      <c r="L64" s="51" t="s">
        <v>128</v>
      </c>
      <c r="M64" s="71">
        <f>K64*L64</f>
        <v>0</v>
      </c>
      <c r="N64" s="73" t="s">
        <v>220</v>
      </c>
      <c r="O64" s="74" t="s">
        <v>218</v>
      </c>
      <c r="P64" s="75" t="s">
        <v>219</v>
      </c>
    </row>
    <row r="65" spans="1:16" s="2" customFormat="1" ht="68.25" customHeight="1" x14ac:dyDescent="0.25">
      <c r="A65" s="85">
        <v>61</v>
      </c>
      <c r="B65" s="88" t="s">
        <v>145</v>
      </c>
      <c r="C65" s="55" t="s">
        <v>146</v>
      </c>
      <c r="D65" s="82" t="s">
        <v>118</v>
      </c>
      <c r="E65" s="82">
        <v>5</v>
      </c>
      <c r="F65" s="106" t="s">
        <v>147</v>
      </c>
      <c r="G65" s="10">
        <f t="shared" si="2"/>
        <v>90220</v>
      </c>
      <c r="H65" s="50">
        <v>9</v>
      </c>
      <c r="I65" s="51" t="s">
        <v>147</v>
      </c>
      <c r="J65" s="52">
        <f>H65*I65</f>
        <v>162396</v>
      </c>
      <c r="K65" s="50">
        <v>0</v>
      </c>
      <c r="L65" s="51" t="s">
        <v>147</v>
      </c>
      <c r="M65" s="71">
        <f>K65*L65</f>
        <v>0</v>
      </c>
      <c r="N65" s="73" t="s">
        <v>220</v>
      </c>
      <c r="O65" s="74" t="s">
        <v>218</v>
      </c>
      <c r="P65" s="75" t="s">
        <v>219</v>
      </c>
    </row>
    <row r="66" spans="1:16" s="2" customFormat="1" ht="108" customHeight="1" x14ac:dyDescent="0.25">
      <c r="A66" s="85">
        <v>62</v>
      </c>
      <c r="B66" s="13" t="s">
        <v>148</v>
      </c>
      <c r="C66" s="87" t="s">
        <v>149</v>
      </c>
      <c r="D66" s="74" t="s">
        <v>118</v>
      </c>
      <c r="E66" s="74">
        <v>2</v>
      </c>
      <c r="F66" s="97" t="s">
        <v>150</v>
      </c>
      <c r="G66" s="10">
        <f t="shared" si="2"/>
        <v>91974</v>
      </c>
      <c r="H66" s="33">
        <v>3</v>
      </c>
      <c r="I66" s="34" t="s">
        <v>150</v>
      </c>
      <c r="J66" s="24">
        <f t="shared" si="17"/>
        <v>137961</v>
      </c>
      <c r="K66" s="33">
        <v>0</v>
      </c>
      <c r="L66" s="34" t="s">
        <v>150</v>
      </c>
      <c r="M66" s="67">
        <f t="shared" si="18"/>
        <v>0</v>
      </c>
      <c r="N66" s="73" t="s">
        <v>220</v>
      </c>
      <c r="O66" s="74" t="s">
        <v>218</v>
      </c>
      <c r="P66" s="75" t="s">
        <v>219</v>
      </c>
    </row>
    <row r="67" spans="1:16" s="2" customFormat="1" ht="81.75" customHeight="1" x14ac:dyDescent="0.25">
      <c r="A67" s="85">
        <v>63</v>
      </c>
      <c r="B67" s="87" t="s">
        <v>151</v>
      </c>
      <c r="C67" s="87" t="s">
        <v>152</v>
      </c>
      <c r="D67" s="74" t="s">
        <v>118</v>
      </c>
      <c r="E67" s="74">
        <v>6</v>
      </c>
      <c r="F67" s="108">
        <v>6307</v>
      </c>
      <c r="G67" s="10">
        <f t="shared" si="2"/>
        <v>37842</v>
      </c>
      <c r="H67" s="33">
        <v>8</v>
      </c>
      <c r="I67" s="56">
        <v>6307</v>
      </c>
      <c r="J67" s="24">
        <f t="shared" si="17"/>
        <v>50456</v>
      </c>
      <c r="K67" s="33">
        <v>0</v>
      </c>
      <c r="L67" s="56">
        <v>6307</v>
      </c>
      <c r="M67" s="67">
        <f t="shared" si="18"/>
        <v>0</v>
      </c>
      <c r="N67" s="73" t="s">
        <v>220</v>
      </c>
      <c r="O67" s="74" t="s">
        <v>218</v>
      </c>
      <c r="P67" s="75" t="s">
        <v>219</v>
      </c>
    </row>
    <row r="68" spans="1:16" s="2" customFormat="1" ht="80.25" customHeight="1" x14ac:dyDescent="0.25">
      <c r="A68" s="85">
        <v>64</v>
      </c>
      <c r="B68" s="87" t="s">
        <v>153</v>
      </c>
      <c r="C68" s="87" t="s">
        <v>154</v>
      </c>
      <c r="D68" s="74" t="s">
        <v>118</v>
      </c>
      <c r="E68" s="74">
        <v>6</v>
      </c>
      <c r="F68" s="108">
        <v>6307</v>
      </c>
      <c r="G68" s="10">
        <f t="shared" si="2"/>
        <v>37842</v>
      </c>
      <c r="H68" s="33">
        <v>8</v>
      </c>
      <c r="I68" s="56">
        <v>6307</v>
      </c>
      <c r="J68" s="24">
        <f t="shared" si="17"/>
        <v>50456</v>
      </c>
      <c r="K68" s="33">
        <v>0</v>
      </c>
      <c r="L68" s="56">
        <v>6307</v>
      </c>
      <c r="M68" s="67">
        <f t="shared" si="18"/>
        <v>0</v>
      </c>
      <c r="N68" s="73" t="s">
        <v>220</v>
      </c>
      <c r="O68" s="74" t="s">
        <v>218</v>
      </c>
      <c r="P68" s="75" t="s">
        <v>219</v>
      </c>
    </row>
    <row r="69" spans="1:16" s="2" customFormat="1" ht="48" customHeight="1" x14ac:dyDescent="0.25">
      <c r="A69" s="85">
        <v>65</v>
      </c>
      <c r="B69" s="13" t="s">
        <v>155</v>
      </c>
      <c r="C69" s="87" t="s">
        <v>156</v>
      </c>
      <c r="D69" s="74" t="s">
        <v>157</v>
      </c>
      <c r="E69" s="74">
        <v>2</v>
      </c>
      <c r="F69" s="97" t="s">
        <v>158</v>
      </c>
      <c r="G69" s="10">
        <f t="shared" si="2"/>
        <v>100300</v>
      </c>
      <c r="H69" s="33">
        <v>2</v>
      </c>
      <c r="I69" s="34" t="s">
        <v>158</v>
      </c>
      <c r="J69" s="24">
        <f t="shared" si="17"/>
        <v>100300</v>
      </c>
      <c r="K69" s="33">
        <v>0</v>
      </c>
      <c r="L69" s="34" t="s">
        <v>158</v>
      </c>
      <c r="M69" s="67">
        <f t="shared" si="18"/>
        <v>0</v>
      </c>
      <c r="N69" s="73" t="s">
        <v>220</v>
      </c>
      <c r="O69" s="74" t="s">
        <v>218</v>
      </c>
      <c r="P69" s="75" t="s">
        <v>219</v>
      </c>
    </row>
    <row r="70" spans="1:16" s="2" customFormat="1" ht="48" customHeight="1" x14ac:dyDescent="0.25">
      <c r="A70" s="85">
        <v>66</v>
      </c>
      <c r="B70" s="13" t="s">
        <v>159</v>
      </c>
      <c r="C70" s="87" t="s">
        <v>156</v>
      </c>
      <c r="D70" s="74" t="s">
        <v>118</v>
      </c>
      <c r="E70" s="74">
        <v>7</v>
      </c>
      <c r="F70" s="97" t="s">
        <v>160</v>
      </c>
      <c r="G70" s="10">
        <f t="shared" ref="G70:G101" si="19">E70*F70</f>
        <v>186900</v>
      </c>
      <c r="H70" s="33">
        <v>12</v>
      </c>
      <c r="I70" s="34" t="s">
        <v>160</v>
      </c>
      <c r="J70" s="24">
        <f t="shared" si="17"/>
        <v>320400</v>
      </c>
      <c r="K70" s="33">
        <v>0</v>
      </c>
      <c r="L70" s="34" t="s">
        <v>160</v>
      </c>
      <c r="M70" s="67">
        <f t="shared" si="18"/>
        <v>0</v>
      </c>
      <c r="N70" s="73" t="s">
        <v>220</v>
      </c>
      <c r="O70" s="74" t="s">
        <v>218</v>
      </c>
      <c r="P70" s="75" t="s">
        <v>219</v>
      </c>
    </row>
    <row r="71" spans="1:16" s="2" customFormat="1" ht="48" customHeight="1" x14ac:dyDescent="0.25">
      <c r="A71" s="85">
        <v>67</v>
      </c>
      <c r="B71" s="13" t="s">
        <v>161</v>
      </c>
      <c r="C71" s="87" t="s">
        <v>156</v>
      </c>
      <c r="D71" s="74" t="s">
        <v>162</v>
      </c>
      <c r="E71" s="74">
        <v>40</v>
      </c>
      <c r="F71" s="97" t="s">
        <v>163</v>
      </c>
      <c r="G71" s="10">
        <f t="shared" si="19"/>
        <v>1080000</v>
      </c>
      <c r="H71" s="33">
        <v>55</v>
      </c>
      <c r="I71" s="34" t="s">
        <v>163</v>
      </c>
      <c r="J71" s="24">
        <f t="shared" si="17"/>
        <v>1485000</v>
      </c>
      <c r="K71" s="33">
        <v>0</v>
      </c>
      <c r="L71" s="34" t="s">
        <v>163</v>
      </c>
      <c r="M71" s="67">
        <f t="shared" si="18"/>
        <v>0</v>
      </c>
      <c r="N71" s="73" t="s">
        <v>220</v>
      </c>
      <c r="O71" s="74" t="s">
        <v>218</v>
      </c>
      <c r="P71" s="75" t="s">
        <v>219</v>
      </c>
    </row>
    <row r="72" spans="1:16" s="2" customFormat="1" ht="48" customHeight="1" x14ac:dyDescent="0.25">
      <c r="A72" s="85">
        <v>68</v>
      </c>
      <c r="B72" s="13" t="s">
        <v>164</v>
      </c>
      <c r="C72" s="87" t="s">
        <v>156</v>
      </c>
      <c r="D72" s="74" t="s">
        <v>165</v>
      </c>
      <c r="E72" s="74">
        <v>1</v>
      </c>
      <c r="F72" s="97" t="s">
        <v>166</v>
      </c>
      <c r="G72" s="10">
        <f t="shared" si="19"/>
        <v>61900</v>
      </c>
      <c r="H72" s="33">
        <v>2</v>
      </c>
      <c r="I72" s="34" t="s">
        <v>166</v>
      </c>
      <c r="J72" s="24">
        <f t="shared" si="17"/>
        <v>123800</v>
      </c>
      <c r="K72" s="33">
        <v>0</v>
      </c>
      <c r="L72" s="34" t="s">
        <v>166</v>
      </c>
      <c r="M72" s="67">
        <f t="shared" si="18"/>
        <v>0</v>
      </c>
      <c r="N72" s="73" t="s">
        <v>220</v>
      </c>
      <c r="O72" s="74" t="s">
        <v>218</v>
      </c>
      <c r="P72" s="75" t="s">
        <v>219</v>
      </c>
    </row>
    <row r="73" spans="1:16" s="2" customFormat="1" ht="48" customHeight="1" x14ac:dyDescent="0.25">
      <c r="A73" s="85">
        <v>69</v>
      </c>
      <c r="B73" s="13" t="s">
        <v>167</v>
      </c>
      <c r="C73" s="87" t="s">
        <v>156</v>
      </c>
      <c r="D73" s="74" t="s">
        <v>165</v>
      </c>
      <c r="E73" s="74">
        <v>1</v>
      </c>
      <c r="F73" s="97" t="s">
        <v>168</v>
      </c>
      <c r="G73" s="10">
        <f t="shared" si="19"/>
        <v>58600</v>
      </c>
      <c r="H73" s="33">
        <v>2</v>
      </c>
      <c r="I73" s="34" t="s">
        <v>168</v>
      </c>
      <c r="J73" s="24">
        <f t="shared" si="17"/>
        <v>117200</v>
      </c>
      <c r="K73" s="33">
        <v>0</v>
      </c>
      <c r="L73" s="34" t="s">
        <v>168</v>
      </c>
      <c r="M73" s="67">
        <f t="shared" si="18"/>
        <v>0</v>
      </c>
      <c r="N73" s="73" t="s">
        <v>220</v>
      </c>
      <c r="O73" s="74" t="s">
        <v>218</v>
      </c>
      <c r="P73" s="75" t="s">
        <v>219</v>
      </c>
    </row>
    <row r="74" spans="1:16" s="2" customFormat="1" ht="48" customHeight="1" x14ac:dyDescent="0.25">
      <c r="A74" s="85">
        <v>70</v>
      </c>
      <c r="B74" s="13" t="s">
        <v>169</v>
      </c>
      <c r="C74" s="87" t="s">
        <v>156</v>
      </c>
      <c r="D74" s="74" t="s">
        <v>170</v>
      </c>
      <c r="E74" s="74">
        <v>3</v>
      </c>
      <c r="F74" s="97" t="s">
        <v>171</v>
      </c>
      <c r="G74" s="10">
        <f t="shared" si="19"/>
        <v>111000</v>
      </c>
      <c r="H74" s="33">
        <v>4</v>
      </c>
      <c r="I74" s="34" t="s">
        <v>171</v>
      </c>
      <c r="J74" s="24">
        <f t="shared" si="17"/>
        <v>148000</v>
      </c>
      <c r="K74" s="33">
        <v>0</v>
      </c>
      <c r="L74" s="34" t="s">
        <v>171</v>
      </c>
      <c r="M74" s="67">
        <f t="shared" si="18"/>
        <v>0</v>
      </c>
      <c r="N74" s="73" t="s">
        <v>220</v>
      </c>
      <c r="O74" s="74" t="s">
        <v>218</v>
      </c>
      <c r="P74" s="75" t="s">
        <v>219</v>
      </c>
    </row>
    <row r="75" spans="1:16" s="2" customFormat="1" ht="48" customHeight="1" x14ac:dyDescent="0.25">
      <c r="A75" s="85">
        <v>71</v>
      </c>
      <c r="B75" s="13" t="s">
        <v>172</v>
      </c>
      <c r="C75" s="87" t="s">
        <v>156</v>
      </c>
      <c r="D75" s="74" t="s">
        <v>173</v>
      </c>
      <c r="E75" s="74">
        <v>1</v>
      </c>
      <c r="F75" s="103">
        <v>256000</v>
      </c>
      <c r="G75" s="10">
        <f t="shared" si="19"/>
        <v>256000</v>
      </c>
      <c r="H75" s="33">
        <v>2</v>
      </c>
      <c r="I75" s="49">
        <v>256000</v>
      </c>
      <c r="J75" s="24">
        <v>394520</v>
      </c>
      <c r="K75" s="33">
        <v>0</v>
      </c>
      <c r="L75" s="24">
        <v>256000</v>
      </c>
      <c r="M75" s="67">
        <v>0</v>
      </c>
      <c r="N75" s="73" t="s">
        <v>220</v>
      </c>
      <c r="O75" s="74" t="s">
        <v>218</v>
      </c>
      <c r="P75" s="75" t="s">
        <v>219</v>
      </c>
    </row>
    <row r="76" spans="1:16" s="2" customFormat="1" ht="38.25" customHeight="1" x14ac:dyDescent="0.25">
      <c r="A76" s="85">
        <v>72</v>
      </c>
      <c r="B76" s="98" t="s">
        <v>174</v>
      </c>
      <c r="C76" s="98" t="s">
        <v>175</v>
      </c>
      <c r="D76" s="8" t="s">
        <v>118</v>
      </c>
      <c r="E76" s="8">
        <v>1</v>
      </c>
      <c r="F76" s="109">
        <v>4365</v>
      </c>
      <c r="G76" s="10">
        <f t="shared" si="19"/>
        <v>4365</v>
      </c>
      <c r="H76" s="18">
        <v>1</v>
      </c>
      <c r="I76" s="57">
        <v>4365</v>
      </c>
      <c r="J76" s="24">
        <f t="shared" ref="J76:J78" si="20">H76*I76</f>
        <v>4365</v>
      </c>
      <c r="K76" s="18">
        <v>0</v>
      </c>
      <c r="L76" s="57">
        <v>4365</v>
      </c>
      <c r="M76" s="67">
        <f t="shared" ref="M76:M78" si="21">K76*L76</f>
        <v>0</v>
      </c>
      <c r="N76" s="73" t="s">
        <v>220</v>
      </c>
      <c r="O76" s="74" t="s">
        <v>218</v>
      </c>
      <c r="P76" s="75" t="s">
        <v>219</v>
      </c>
    </row>
    <row r="77" spans="1:16" s="2" customFormat="1" ht="111" customHeight="1" x14ac:dyDescent="0.25">
      <c r="A77" s="85">
        <v>73</v>
      </c>
      <c r="B77" s="93" t="s">
        <v>176</v>
      </c>
      <c r="C77" s="93" t="s">
        <v>177</v>
      </c>
      <c r="D77" s="94" t="s">
        <v>178</v>
      </c>
      <c r="E77" s="95">
        <v>9</v>
      </c>
      <c r="F77" s="110" t="s">
        <v>150</v>
      </c>
      <c r="G77" s="10">
        <f t="shared" si="19"/>
        <v>413883</v>
      </c>
      <c r="H77" s="77">
        <v>10</v>
      </c>
      <c r="I77" s="84" t="s">
        <v>150</v>
      </c>
      <c r="J77" s="52">
        <f t="shared" si="20"/>
        <v>459870</v>
      </c>
      <c r="K77" s="77">
        <v>0</v>
      </c>
      <c r="L77" s="84" t="s">
        <v>150</v>
      </c>
      <c r="M77" s="71">
        <f t="shared" si="21"/>
        <v>0</v>
      </c>
      <c r="N77" s="81" t="s">
        <v>220</v>
      </c>
      <c r="O77" s="82" t="s">
        <v>218</v>
      </c>
      <c r="P77" s="83" t="s">
        <v>219</v>
      </c>
    </row>
    <row r="78" spans="1:16" s="2" customFormat="1" ht="111.75" customHeight="1" x14ac:dyDescent="0.25">
      <c r="A78" s="85">
        <v>74</v>
      </c>
      <c r="B78" s="93" t="s">
        <v>179</v>
      </c>
      <c r="C78" s="93" t="s">
        <v>177</v>
      </c>
      <c r="D78" s="94" t="s">
        <v>178</v>
      </c>
      <c r="E78" s="95">
        <v>9</v>
      </c>
      <c r="F78" s="110" t="s">
        <v>150</v>
      </c>
      <c r="G78" s="10">
        <f t="shared" si="19"/>
        <v>413883</v>
      </c>
      <c r="H78" s="77">
        <v>10</v>
      </c>
      <c r="I78" s="84" t="s">
        <v>150</v>
      </c>
      <c r="J78" s="52">
        <f t="shared" si="20"/>
        <v>459870</v>
      </c>
      <c r="K78" s="77">
        <v>0</v>
      </c>
      <c r="L78" s="84" t="s">
        <v>150</v>
      </c>
      <c r="M78" s="71">
        <f t="shared" si="21"/>
        <v>0</v>
      </c>
      <c r="N78" s="81" t="s">
        <v>220</v>
      </c>
      <c r="O78" s="82" t="s">
        <v>218</v>
      </c>
      <c r="P78" s="83" t="s">
        <v>219</v>
      </c>
    </row>
    <row r="79" spans="1:16" s="2" customFormat="1" ht="76.5" x14ac:dyDescent="0.25">
      <c r="A79" s="85">
        <v>75</v>
      </c>
      <c r="B79" s="98" t="s">
        <v>180</v>
      </c>
      <c r="C79" s="98" t="s">
        <v>181</v>
      </c>
      <c r="D79" s="8" t="s">
        <v>118</v>
      </c>
      <c r="E79" s="8">
        <v>1</v>
      </c>
      <c r="F79" s="109" t="s">
        <v>182</v>
      </c>
      <c r="G79" s="10">
        <f t="shared" si="19"/>
        <v>2000</v>
      </c>
      <c r="H79" s="18">
        <v>1</v>
      </c>
      <c r="I79" s="57" t="s">
        <v>182</v>
      </c>
      <c r="J79" s="24">
        <f t="shared" ref="J79:J82" si="22">H79*I79</f>
        <v>2000</v>
      </c>
      <c r="K79" s="18">
        <v>0</v>
      </c>
      <c r="L79" s="57" t="s">
        <v>182</v>
      </c>
      <c r="M79" s="69">
        <f>K79*L79</f>
        <v>0</v>
      </c>
      <c r="N79" s="73" t="s">
        <v>220</v>
      </c>
      <c r="O79" s="74" t="s">
        <v>218</v>
      </c>
      <c r="P79" s="75" t="s">
        <v>219</v>
      </c>
    </row>
    <row r="80" spans="1:16" s="2" customFormat="1" ht="48" customHeight="1" x14ac:dyDescent="0.25">
      <c r="A80" s="85">
        <v>76</v>
      </c>
      <c r="B80" s="87" t="s">
        <v>183</v>
      </c>
      <c r="C80" s="87" t="s">
        <v>184</v>
      </c>
      <c r="D80" s="74" t="s">
        <v>6</v>
      </c>
      <c r="E80" s="74">
        <v>1550</v>
      </c>
      <c r="F80" s="97" t="s">
        <v>185</v>
      </c>
      <c r="G80" s="10">
        <f t="shared" si="19"/>
        <v>31000</v>
      </c>
      <c r="H80" s="33">
        <v>2000</v>
      </c>
      <c r="I80" s="34" t="s">
        <v>185</v>
      </c>
      <c r="J80" s="24">
        <f t="shared" si="22"/>
        <v>40000</v>
      </c>
      <c r="K80" s="33">
        <v>0</v>
      </c>
      <c r="L80" s="34" t="s">
        <v>185</v>
      </c>
      <c r="M80" s="69">
        <f t="shared" ref="M80:M83" si="23">K80*L80</f>
        <v>0</v>
      </c>
      <c r="N80" s="73" t="s">
        <v>220</v>
      </c>
      <c r="O80" s="74" t="s">
        <v>218</v>
      </c>
      <c r="P80" s="75" t="s">
        <v>219</v>
      </c>
    </row>
    <row r="81" spans="1:16" s="2" customFormat="1" ht="48" customHeight="1" x14ac:dyDescent="0.25">
      <c r="A81" s="85">
        <v>77</v>
      </c>
      <c r="B81" s="16" t="s">
        <v>186</v>
      </c>
      <c r="C81" s="16" t="s">
        <v>187</v>
      </c>
      <c r="D81" s="9" t="s">
        <v>6</v>
      </c>
      <c r="E81" s="74">
        <v>5000</v>
      </c>
      <c r="F81" s="97">
        <v>113</v>
      </c>
      <c r="G81" s="10">
        <f t="shared" si="19"/>
        <v>565000</v>
      </c>
      <c r="H81" s="33">
        <v>6000</v>
      </c>
      <c r="I81" s="34">
        <v>113</v>
      </c>
      <c r="J81" s="24">
        <f t="shared" si="22"/>
        <v>678000</v>
      </c>
      <c r="K81" s="33">
        <v>0</v>
      </c>
      <c r="L81" s="34">
        <v>113</v>
      </c>
      <c r="M81" s="69">
        <f t="shared" si="23"/>
        <v>0</v>
      </c>
      <c r="N81" s="73" t="s">
        <v>220</v>
      </c>
      <c r="O81" s="74" t="s">
        <v>218</v>
      </c>
      <c r="P81" s="75" t="s">
        <v>219</v>
      </c>
    </row>
    <row r="82" spans="1:16" s="2" customFormat="1" ht="48" customHeight="1" x14ac:dyDescent="0.25">
      <c r="A82" s="85">
        <v>78</v>
      </c>
      <c r="B82" s="87" t="s">
        <v>188</v>
      </c>
      <c r="C82" s="87" t="s">
        <v>189</v>
      </c>
      <c r="D82" s="74" t="s">
        <v>11</v>
      </c>
      <c r="E82" s="74">
        <v>15</v>
      </c>
      <c r="F82" s="97" t="s">
        <v>190</v>
      </c>
      <c r="G82" s="10">
        <f t="shared" si="19"/>
        <v>259800</v>
      </c>
      <c r="H82" s="33">
        <v>17</v>
      </c>
      <c r="I82" s="34" t="s">
        <v>190</v>
      </c>
      <c r="J82" s="29">
        <f t="shared" si="22"/>
        <v>294440</v>
      </c>
      <c r="K82" s="33">
        <v>0</v>
      </c>
      <c r="L82" s="34" t="s">
        <v>190</v>
      </c>
      <c r="M82" s="69">
        <f t="shared" si="23"/>
        <v>0</v>
      </c>
      <c r="N82" s="73" t="s">
        <v>220</v>
      </c>
      <c r="O82" s="74" t="s">
        <v>218</v>
      </c>
      <c r="P82" s="75" t="s">
        <v>219</v>
      </c>
    </row>
    <row r="83" spans="1:16" s="2" customFormat="1" ht="48" customHeight="1" x14ac:dyDescent="0.25">
      <c r="A83" s="85">
        <v>79</v>
      </c>
      <c r="B83" s="87" t="s">
        <v>191</v>
      </c>
      <c r="C83" s="87" t="s">
        <v>192</v>
      </c>
      <c r="D83" s="74" t="s">
        <v>193</v>
      </c>
      <c r="E83" s="74">
        <v>1</v>
      </c>
      <c r="F83" s="97" t="s">
        <v>194</v>
      </c>
      <c r="G83" s="10">
        <f t="shared" si="19"/>
        <v>12300</v>
      </c>
      <c r="H83" s="33">
        <v>1</v>
      </c>
      <c r="I83" s="34" t="s">
        <v>194</v>
      </c>
      <c r="J83" s="29">
        <f>H83*I83</f>
        <v>12300</v>
      </c>
      <c r="K83" s="33">
        <v>0</v>
      </c>
      <c r="L83" s="34" t="s">
        <v>194</v>
      </c>
      <c r="M83" s="69">
        <f t="shared" si="23"/>
        <v>0</v>
      </c>
      <c r="N83" s="73" t="s">
        <v>220</v>
      </c>
      <c r="O83" s="74" t="s">
        <v>218</v>
      </c>
      <c r="P83" s="75" t="s">
        <v>219</v>
      </c>
    </row>
    <row r="84" spans="1:16" s="2" customFormat="1" ht="48" customHeight="1" x14ac:dyDescent="0.25">
      <c r="A84" s="85">
        <v>80</v>
      </c>
      <c r="B84" s="87" t="s">
        <v>246</v>
      </c>
      <c r="C84" s="87" t="s">
        <v>195</v>
      </c>
      <c r="D84" s="74" t="s">
        <v>6</v>
      </c>
      <c r="E84" s="74">
        <v>15</v>
      </c>
      <c r="F84" s="97" t="s">
        <v>196</v>
      </c>
      <c r="G84" s="10">
        <f t="shared" si="19"/>
        <v>10530</v>
      </c>
      <c r="H84" s="33">
        <v>20</v>
      </c>
      <c r="I84" s="34" t="s">
        <v>196</v>
      </c>
      <c r="J84" s="29">
        <f>H84*I84</f>
        <v>14040</v>
      </c>
      <c r="K84" s="33">
        <v>0</v>
      </c>
      <c r="L84" s="34" t="s">
        <v>196</v>
      </c>
      <c r="M84" s="69">
        <f>K84*L84</f>
        <v>0</v>
      </c>
      <c r="N84" s="73" t="s">
        <v>220</v>
      </c>
      <c r="O84" s="74" t="s">
        <v>218</v>
      </c>
      <c r="P84" s="75" t="s">
        <v>219</v>
      </c>
    </row>
    <row r="85" spans="1:16" ht="48" customHeight="1" x14ac:dyDescent="0.25">
      <c r="A85" s="85">
        <v>81</v>
      </c>
      <c r="B85" s="111" t="s">
        <v>197</v>
      </c>
      <c r="C85" s="118" t="s">
        <v>197</v>
      </c>
      <c r="D85" s="74" t="s">
        <v>6</v>
      </c>
      <c r="E85" s="112">
        <v>6000</v>
      </c>
      <c r="F85" s="112">
        <v>45</v>
      </c>
      <c r="G85" s="10">
        <f t="shared" si="19"/>
        <v>270000</v>
      </c>
      <c r="N85" s="73" t="s">
        <v>220</v>
      </c>
      <c r="O85" s="74" t="s">
        <v>218</v>
      </c>
      <c r="P85" s="75" t="s">
        <v>219</v>
      </c>
    </row>
    <row r="86" spans="1:16" ht="48" customHeight="1" x14ac:dyDescent="0.25">
      <c r="A86" s="85">
        <v>82</v>
      </c>
      <c r="B86" s="113" t="s">
        <v>198</v>
      </c>
      <c r="C86" s="113" t="s">
        <v>198</v>
      </c>
      <c r="D86" s="74" t="s">
        <v>6</v>
      </c>
      <c r="E86" s="112">
        <v>500</v>
      </c>
      <c r="F86" s="114">
        <v>260</v>
      </c>
      <c r="G86" s="10">
        <f t="shared" si="19"/>
        <v>130000</v>
      </c>
      <c r="N86" s="73" t="s">
        <v>220</v>
      </c>
      <c r="O86" s="74" t="s">
        <v>218</v>
      </c>
      <c r="P86" s="75" t="s">
        <v>219</v>
      </c>
    </row>
    <row r="87" spans="1:16" ht="48" customHeight="1" x14ac:dyDescent="0.25">
      <c r="A87" s="85">
        <v>83</v>
      </c>
      <c r="B87" s="115" t="s">
        <v>200</v>
      </c>
      <c r="C87" s="118" t="s">
        <v>200</v>
      </c>
      <c r="D87" s="74" t="s">
        <v>199</v>
      </c>
      <c r="E87" s="74">
        <v>124</v>
      </c>
      <c r="F87" s="74">
        <v>40.14</v>
      </c>
      <c r="G87" s="10">
        <f t="shared" si="19"/>
        <v>4977.3599999999997</v>
      </c>
      <c r="N87" s="73" t="s">
        <v>220</v>
      </c>
      <c r="O87" s="74" t="s">
        <v>218</v>
      </c>
      <c r="P87" s="75" t="s">
        <v>219</v>
      </c>
    </row>
    <row r="88" spans="1:16" ht="48" customHeight="1" x14ac:dyDescent="0.25">
      <c r="A88" s="85">
        <v>84</v>
      </c>
      <c r="B88" s="115" t="s">
        <v>201</v>
      </c>
      <c r="C88" s="118" t="s">
        <v>201</v>
      </c>
      <c r="D88" s="74" t="s">
        <v>6</v>
      </c>
      <c r="E88" s="74">
        <v>240</v>
      </c>
      <c r="F88" s="74">
        <v>120</v>
      </c>
      <c r="G88" s="10">
        <f t="shared" si="19"/>
        <v>28800</v>
      </c>
      <c r="N88" s="73" t="s">
        <v>220</v>
      </c>
      <c r="O88" s="74" t="s">
        <v>218</v>
      </c>
      <c r="P88" s="75" t="s">
        <v>219</v>
      </c>
    </row>
    <row r="89" spans="1:16" ht="48" customHeight="1" x14ac:dyDescent="0.25">
      <c r="A89" s="85">
        <v>85</v>
      </c>
      <c r="B89" s="115" t="s">
        <v>202</v>
      </c>
      <c r="C89" s="118" t="s">
        <v>202</v>
      </c>
      <c r="D89" s="74" t="s">
        <v>11</v>
      </c>
      <c r="E89" s="74">
        <v>400</v>
      </c>
      <c r="F89" s="74">
        <v>250</v>
      </c>
      <c r="G89" s="10">
        <f t="shared" si="19"/>
        <v>100000</v>
      </c>
      <c r="N89" s="73" t="s">
        <v>220</v>
      </c>
      <c r="O89" s="74" t="s">
        <v>218</v>
      </c>
      <c r="P89" s="75" t="s">
        <v>219</v>
      </c>
    </row>
    <row r="90" spans="1:16" ht="48" customHeight="1" x14ac:dyDescent="0.25">
      <c r="A90" s="85">
        <v>86</v>
      </c>
      <c r="B90" s="115" t="s">
        <v>203</v>
      </c>
      <c r="C90" s="118" t="s">
        <v>203</v>
      </c>
      <c r="D90" s="74" t="s">
        <v>6</v>
      </c>
      <c r="E90" s="74">
        <v>4000</v>
      </c>
      <c r="F90" s="74">
        <v>78</v>
      </c>
      <c r="G90" s="10">
        <f t="shared" si="19"/>
        <v>312000</v>
      </c>
      <c r="I90" s="58"/>
      <c r="J90" s="58"/>
      <c r="L90" s="58"/>
      <c r="M90" s="58"/>
      <c r="N90" s="73" t="s">
        <v>220</v>
      </c>
      <c r="O90" s="74" t="s">
        <v>218</v>
      </c>
      <c r="P90" s="75" t="s">
        <v>219</v>
      </c>
    </row>
    <row r="91" spans="1:16" ht="54.75" customHeight="1" x14ac:dyDescent="0.25">
      <c r="A91" s="85">
        <v>87</v>
      </c>
      <c r="B91" s="115" t="s">
        <v>204</v>
      </c>
      <c r="C91" s="118" t="s">
        <v>204</v>
      </c>
      <c r="D91" s="74" t="s">
        <v>199</v>
      </c>
      <c r="E91" s="74">
        <v>2000</v>
      </c>
      <c r="F91" s="74">
        <v>260</v>
      </c>
      <c r="G91" s="10">
        <f t="shared" si="19"/>
        <v>520000</v>
      </c>
      <c r="I91" s="58"/>
      <c r="J91" s="58"/>
      <c r="L91" s="58"/>
      <c r="M91" s="58"/>
      <c r="N91" s="73" t="s">
        <v>220</v>
      </c>
      <c r="O91" s="74" t="s">
        <v>218</v>
      </c>
      <c r="P91" s="75" t="s">
        <v>219</v>
      </c>
    </row>
    <row r="92" spans="1:16" ht="45.75" customHeight="1" x14ac:dyDescent="0.25">
      <c r="A92" s="85">
        <v>88</v>
      </c>
      <c r="B92" s="115" t="s">
        <v>205</v>
      </c>
      <c r="C92" s="118" t="s">
        <v>205</v>
      </c>
      <c r="D92" s="74" t="s">
        <v>6</v>
      </c>
      <c r="E92" s="74">
        <v>13000</v>
      </c>
      <c r="F92" s="74">
        <v>10</v>
      </c>
      <c r="G92" s="10">
        <f t="shared" si="19"/>
        <v>130000</v>
      </c>
      <c r="I92" s="58"/>
      <c r="J92" s="58"/>
      <c r="L92" s="58"/>
      <c r="M92" s="58"/>
      <c r="N92" s="73" t="s">
        <v>220</v>
      </c>
      <c r="O92" s="74" t="s">
        <v>218</v>
      </c>
      <c r="P92" s="75" t="s">
        <v>219</v>
      </c>
    </row>
    <row r="93" spans="1:16" ht="53.25" customHeight="1" x14ac:dyDescent="0.25">
      <c r="A93" s="85">
        <v>89</v>
      </c>
      <c r="B93" s="115" t="s">
        <v>206</v>
      </c>
      <c r="C93" s="118" t="s">
        <v>206</v>
      </c>
      <c r="D93" s="74" t="s">
        <v>6</v>
      </c>
      <c r="E93" s="74">
        <v>100</v>
      </c>
      <c r="F93" s="74">
        <v>290</v>
      </c>
      <c r="G93" s="10">
        <f t="shared" si="19"/>
        <v>29000</v>
      </c>
      <c r="I93" s="58"/>
      <c r="J93" s="58"/>
      <c r="L93" s="58"/>
      <c r="M93" s="58"/>
      <c r="N93" s="73" t="s">
        <v>220</v>
      </c>
      <c r="O93" s="74" t="s">
        <v>218</v>
      </c>
      <c r="P93" s="75" t="s">
        <v>219</v>
      </c>
    </row>
    <row r="94" spans="1:16" ht="50.25" customHeight="1" x14ac:dyDescent="0.25">
      <c r="A94" s="85">
        <v>90</v>
      </c>
      <c r="B94" s="116" t="s">
        <v>207</v>
      </c>
      <c r="C94" s="118" t="s">
        <v>207</v>
      </c>
      <c r="D94" s="74" t="s">
        <v>6</v>
      </c>
      <c r="E94" s="74">
        <v>100</v>
      </c>
      <c r="F94" s="74">
        <v>700</v>
      </c>
      <c r="G94" s="10">
        <f t="shared" si="19"/>
        <v>70000</v>
      </c>
      <c r="N94" s="73" t="s">
        <v>220</v>
      </c>
      <c r="O94" s="74" t="s">
        <v>218</v>
      </c>
      <c r="P94" s="75" t="s">
        <v>219</v>
      </c>
    </row>
    <row r="95" spans="1:16" ht="37.5" customHeight="1" x14ac:dyDescent="0.25">
      <c r="A95" s="85">
        <v>91</v>
      </c>
      <c r="B95" s="115" t="s">
        <v>208</v>
      </c>
      <c r="C95" s="118" t="s">
        <v>208</v>
      </c>
      <c r="D95" s="74" t="s">
        <v>199</v>
      </c>
      <c r="E95" s="74">
        <v>6</v>
      </c>
      <c r="F95" s="74">
        <v>6800</v>
      </c>
      <c r="G95" s="10">
        <f t="shared" si="19"/>
        <v>40800</v>
      </c>
      <c r="N95" s="73" t="s">
        <v>220</v>
      </c>
      <c r="O95" s="74" t="s">
        <v>218</v>
      </c>
      <c r="P95" s="75" t="s">
        <v>219</v>
      </c>
    </row>
    <row r="96" spans="1:16" ht="42" customHeight="1" x14ac:dyDescent="0.25">
      <c r="A96" s="85">
        <v>92</v>
      </c>
      <c r="B96" s="115" t="s">
        <v>209</v>
      </c>
      <c r="C96" s="118" t="s">
        <v>209</v>
      </c>
      <c r="D96" s="74" t="s">
        <v>199</v>
      </c>
      <c r="E96" s="74">
        <v>5</v>
      </c>
      <c r="F96" s="74">
        <v>5000</v>
      </c>
      <c r="G96" s="10">
        <f t="shared" si="19"/>
        <v>25000</v>
      </c>
      <c r="N96" s="73" t="s">
        <v>220</v>
      </c>
      <c r="O96" s="74" t="s">
        <v>218</v>
      </c>
      <c r="P96" s="75" t="s">
        <v>219</v>
      </c>
    </row>
    <row r="97" spans="1:16" ht="45.75" customHeight="1" x14ac:dyDescent="0.25">
      <c r="A97" s="85">
        <v>93</v>
      </c>
      <c r="B97" s="115" t="s">
        <v>210</v>
      </c>
      <c r="C97" s="118" t="s">
        <v>210</v>
      </c>
      <c r="D97" s="74" t="s">
        <v>6</v>
      </c>
      <c r="E97" s="74">
        <v>4</v>
      </c>
      <c r="F97" s="74">
        <v>1556</v>
      </c>
      <c r="G97" s="10">
        <f t="shared" si="19"/>
        <v>6224</v>
      </c>
      <c r="N97" s="73" t="s">
        <v>220</v>
      </c>
      <c r="O97" s="74" t="s">
        <v>218</v>
      </c>
      <c r="P97" s="75" t="s">
        <v>219</v>
      </c>
    </row>
    <row r="98" spans="1:16" ht="48" customHeight="1" x14ac:dyDescent="0.25">
      <c r="A98" s="85">
        <v>94</v>
      </c>
      <c r="B98" s="115" t="s">
        <v>211</v>
      </c>
      <c r="C98" s="118" t="s">
        <v>211</v>
      </c>
      <c r="D98" s="74" t="s">
        <v>199</v>
      </c>
      <c r="E98" s="74">
        <v>52</v>
      </c>
      <c r="F98" s="74">
        <v>650</v>
      </c>
      <c r="G98" s="10">
        <f t="shared" si="19"/>
        <v>33800</v>
      </c>
      <c r="N98" s="73" t="s">
        <v>220</v>
      </c>
      <c r="O98" s="74" t="s">
        <v>218</v>
      </c>
      <c r="P98" s="75" t="s">
        <v>219</v>
      </c>
    </row>
    <row r="99" spans="1:16" ht="44.25" customHeight="1" x14ac:dyDescent="0.25">
      <c r="A99" s="85">
        <v>95</v>
      </c>
      <c r="B99" s="115" t="s">
        <v>212</v>
      </c>
      <c r="C99" s="118" t="s">
        <v>212</v>
      </c>
      <c r="D99" s="74" t="s">
        <v>199</v>
      </c>
      <c r="E99" s="74">
        <v>10</v>
      </c>
      <c r="F99" s="74">
        <v>1450</v>
      </c>
      <c r="G99" s="10">
        <f t="shared" si="19"/>
        <v>14500</v>
      </c>
      <c r="N99" s="73" t="s">
        <v>220</v>
      </c>
      <c r="O99" s="74" t="s">
        <v>218</v>
      </c>
      <c r="P99" s="75" t="s">
        <v>219</v>
      </c>
    </row>
    <row r="100" spans="1:16" ht="48" customHeight="1" x14ac:dyDescent="0.25">
      <c r="A100" s="85">
        <v>96</v>
      </c>
      <c r="B100" s="115" t="s">
        <v>213</v>
      </c>
      <c r="C100" s="118" t="s">
        <v>242</v>
      </c>
      <c r="D100" s="74" t="s">
        <v>199</v>
      </c>
      <c r="E100" s="74">
        <v>3400</v>
      </c>
      <c r="F100" s="74">
        <v>60</v>
      </c>
      <c r="G100" s="10">
        <f t="shared" si="19"/>
        <v>204000</v>
      </c>
      <c r="N100" s="73" t="s">
        <v>220</v>
      </c>
      <c r="O100" s="74" t="s">
        <v>218</v>
      </c>
      <c r="P100" s="75" t="s">
        <v>219</v>
      </c>
    </row>
    <row r="101" spans="1:16" ht="44.25" customHeight="1" x14ac:dyDescent="0.25">
      <c r="A101" s="85">
        <v>97</v>
      </c>
      <c r="B101" s="115" t="s">
        <v>214</v>
      </c>
      <c r="C101" s="118" t="s">
        <v>214</v>
      </c>
      <c r="D101" s="74" t="s">
        <v>6</v>
      </c>
      <c r="E101" s="74">
        <v>4</v>
      </c>
      <c r="F101" s="74">
        <v>4784</v>
      </c>
      <c r="G101" s="10">
        <f t="shared" si="19"/>
        <v>19136</v>
      </c>
      <c r="N101" s="73" t="s">
        <v>220</v>
      </c>
      <c r="O101" s="74" t="s">
        <v>218</v>
      </c>
      <c r="P101" s="75" t="s">
        <v>219</v>
      </c>
    </row>
    <row r="102" spans="1:16" x14ac:dyDescent="0.25">
      <c r="A102" s="125"/>
      <c r="B102" s="118"/>
      <c r="C102" s="124" t="s">
        <v>215</v>
      </c>
      <c r="D102" s="119"/>
      <c r="E102" s="120"/>
      <c r="F102" s="121"/>
      <c r="G102" s="117">
        <f>SUM(G5:G101)</f>
        <v>30432680.359999999</v>
      </c>
      <c r="N102" s="61"/>
      <c r="O102" s="61"/>
      <c r="P102" s="61"/>
    </row>
  </sheetData>
  <mergeCells count="3">
    <mergeCell ref="B1:O1"/>
    <mergeCell ref="B2:O2"/>
    <mergeCell ref="B3:O3"/>
  </mergeCells>
  <pageMargins left="0.7" right="0.7" top="0.75" bottom="0.75" header="0.3" footer="0.3"/>
  <pageSetup paperSize="9" scale="5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2022-03-11T11:26:35Z</dcterms:modified>
</cp:coreProperties>
</file>