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5F24C2B8-F616-4A5E-94E6-4FFE9C338FC9}" xr6:coauthVersionLast="47" xr6:coauthVersionMax="47" xr10:uidLastSave="{00000000-0000-0000-0000-000000000000}"/>
  <bookViews>
    <workbookView xWindow="4500" yWindow="2325" windowWidth="22650" windowHeight="12210" xr2:uid="{00000000-000D-0000-FFFF-FFFF00000000}"/>
  </bookViews>
  <sheets>
    <sheet name="приложение 1" sheetId="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2" l="1"/>
  <c r="G5" i="2"/>
  <c r="G48" i="2" l="1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M32" i="2"/>
  <c r="J32" i="2"/>
  <c r="G32" i="2"/>
  <c r="M31" i="2"/>
  <c r="J31" i="2"/>
  <c r="G31" i="2"/>
  <c r="M30" i="2"/>
  <c r="J30" i="2"/>
  <c r="G30" i="2"/>
  <c r="M29" i="2"/>
  <c r="J29" i="2"/>
  <c r="G29" i="2"/>
  <c r="M28" i="2"/>
  <c r="J28" i="2"/>
  <c r="G28" i="2"/>
  <c r="M27" i="2"/>
  <c r="J27" i="2"/>
  <c r="G27" i="2"/>
  <c r="M26" i="2"/>
  <c r="J26" i="2"/>
  <c r="G26" i="2"/>
  <c r="M25" i="2"/>
  <c r="J25" i="2"/>
  <c r="G25" i="2"/>
  <c r="M24" i="2"/>
  <c r="J24" i="2"/>
  <c r="G24" i="2"/>
  <c r="M23" i="2"/>
  <c r="J23" i="2"/>
  <c r="G23" i="2"/>
  <c r="M22" i="2"/>
  <c r="J22" i="2"/>
  <c r="G22" i="2"/>
  <c r="M21" i="2"/>
  <c r="J21" i="2"/>
  <c r="G21" i="2"/>
  <c r="M20" i="2"/>
  <c r="J20" i="2"/>
  <c r="G20" i="2"/>
  <c r="M19" i="2"/>
  <c r="J19" i="2"/>
  <c r="G19" i="2"/>
  <c r="M18" i="2"/>
  <c r="J18" i="2"/>
  <c r="G18" i="2"/>
  <c r="M17" i="2"/>
  <c r="J17" i="2"/>
  <c r="G17" i="2"/>
  <c r="M16" i="2"/>
  <c r="J16" i="2"/>
  <c r="G16" i="2"/>
  <c r="M15" i="2"/>
  <c r="J15" i="2"/>
  <c r="G15" i="2"/>
  <c r="J14" i="2"/>
  <c r="G14" i="2"/>
  <c r="M13" i="2"/>
  <c r="J13" i="2"/>
  <c r="G13" i="2"/>
  <c r="M12" i="2"/>
  <c r="J12" i="2"/>
  <c r="G12" i="2"/>
  <c r="M11" i="2"/>
  <c r="J11" i="2"/>
  <c r="G11" i="2"/>
  <c r="M10" i="2"/>
  <c r="J10" i="2"/>
  <c r="G10" i="2"/>
  <c r="M9" i="2"/>
  <c r="J9" i="2"/>
  <c r="G9" i="2"/>
  <c r="M8" i="2"/>
  <c r="J8" i="2"/>
  <c r="G8" i="2"/>
  <c r="J7" i="2"/>
  <c r="G7" i="2"/>
  <c r="G49" i="2" s="1"/>
</calcChain>
</file>

<file path=xl/sharedStrings.xml><?xml version="1.0" encoding="utf-8"?>
<sst xmlns="http://schemas.openxmlformats.org/spreadsheetml/2006/main" count="352" uniqueCount="122">
  <si>
    <t>Наименование закупаемых  товаров,  работ  и услуг</t>
  </si>
  <si>
    <t>Описание</t>
  </si>
  <si>
    <t>Количество наборов</t>
  </si>
  <si>
    <t>Цена, тг</t>
  </si>
  <si>
    <t>Сумма</t>
  </si>
  <si>
    <t>шт</t>
  </si>
  <si>
    <t>уп</t>
  </si>
  <si>
    <t xml:space="preserve"> набор на 480 определений</t>
  </si>
  <si>
    <t>150000</t>
  </si>
  <si>
    <t>набор на 192 определения</t>
  </si>
  <si>
    <t xml:space="preserve">Иммунохроматографический экспресс-тест  для  одновременного определения антител к ВИЧ- 1 (включая О) и  ВИЧ-2 (Ig G,IgM, Ig A) типа и антигена р24 ВИЧ в сыворотке, плазме и цельной крови человека </t>
  </si>
  <si>
    <t>набор на 30</t>
  </si>
  <si>
    <t>42000</t>
  </si>
  <si>
    <t xml:space="preserve">Иммунохроматографический экспресс-тест 3-го поколения для определения антител к вирусу иммунодефицита человека 1 и 2 типа </t>
  </si>
  <si>
    <t xml:space="preserve">набор на 100 </t>
  </si>
  <si>
    <t>208360</t>
  </si>
  <si>
    <t xml:space="preserve">Тест-система иммуноферментная для выявления  антител к вирусу иммунодефицита человека ВИЧ1(включая группы М и О) и ВИЧ2, и антигена p24 ВИЧ1,чувствительность р24-4,2 пг/мл адаптированная для работы с сухой каплей капиллярной крови при проведении дозорного эпиднадзора </t>
  </si>
  <si>
    <t xml:space="preserve">Тест-система для иммуноферментного выявления антител к вирусу гепатита С в сыворотке и плазме крови), адаптированная для работы с сухой каплей капиллярной крови при проведении дозорного эпиднадзора 
</t>
  </si>
  <si>
    <t xml:space="preserve">Набор на 192 определений </t>
  </si>
  <si>
    <t>25500</t>
  </si>
  <si>
    <t xml:space="preserve">Программа внешней оценки качества          Набор контрольных материалов для внешней оценки качества серологических исследований ВИЧ/гепатитов </t>
  </si>
  <si>
    <t>Набор контрольных образцов для участия во Внешней оценке качества</t>
  </si>
  <si>
    <t>набор, 12х2мл</t>
  </si>
  <si>
    <t>873000</t>
  </si>
  <si>
    <t>0144 ВИЧ-1 р-24-антиген (+) стандартная панель сывороток.</t>
  </si>
  <si>
    <t>Набор образцов сывороток крови, содержащих антитела к вирусам иммунодефицита человека антиген р24 ВИЧ-1.</t>
  </si>
  <si>
    <t>Набор на 8 образцов</t>
  </si>
  <si>
    <t>Набор реагентов  для проточного цитометра FACSСount  для определения CD4 клеток на 50 тестов</t>
  </si>
  <si>
    <t>Расходные материалы для прибора FACScount</t>
  </si>
  <si>
    <t>набор 50тестов</t>
  </si>
  <si>
    <t>535586</t>
  </si>
  <si>
    <t>Набор реагентов  для проточного цитометра FACSСount Kit  для определения  клеток на 50 тестов</t>
  </si>
  <si>
    <t>634810</t>
  </si>
  <si>
    <t>Контрольный набор на 25 тестов для проточного цитометра закрытого типа BD FACSСount</t>
  </si>
  <si>
    <t>набор 25 тестов</t>
  </si>
  <si>
    <t>264044</t>
  </si>
  <si>
    <t>Проточный раствор для подготовки образцов  к   цитометру закрытого типа BD FACSСount, объем 20 л.</t>
  </si>
  <si>
    <t>20л</t>
  </si>
  <si>
    <t>43245</t>
  </si>
  <si>
    <t>Очищающий раствор для подготовки проточного цитометра закрытого типа BD FACSСount к работе, объем 5 л.</t>
  </si>
  <si>
    <t>5л</t>
  </si>
  <si>
    <t>Концентрированный чистящий раствор для подготовки проточного цитометра закрытого типа BD FACSСount к работе, объем 5 л.</t>
  </si>
  <si>
    <t>31449</t>
  </si>
  <si>
    <t xml:space="preserve">Разбавитель, изотонический солевой раствор для автоматического гематологического анализатора  HumaCount  60TS. </t>
  </si>
  <si>
    <t>Расходные материалы для автоматического гематологического анализатора  HumaCount  60TS.</t>
  </si>
  <si>
    <t>60500</t>
  </si>
  <si>
    <t>Лизирующий р-р без цианида к гематологическому анализатору HumaCount  60TS.</t>
  </si>
  <si>
    <t>1л</t>
  </si>
  <si>
    <t>75230</t>
  </si>
  <si>
    <t>Очищающий р-р  к гематологическому анализатору HumaCount  60TS.</t>
  </si>
  <si>
    <t>27500</t>
  </si>
  <si>
    <t>Контрольная кровь,   аттестованная (3флакона по 2,5)</t>
  </si>
  <si>
    <t>Контрольный материал для автоматического гематологического анализатора  HumaCount  60TS</t>
  </si>
  <si>
    <t>211300</t>
  </si>
  <si>
    <t>набор</t>
  </si>
  <si>
    <t xml:space="preserve">Диагностический набор  для определения липопротеинов высокой плотности в сыворотке и плазме крови (прямой ферментативный колориметрический метод)на анализаторе Miura One. </t>
  </si>
  <si>
    <t>Набор реагентов для определения   липопротеинов высокой плотности (ЛВП)в сыворотке и плазме крови Липидный профиль; прямой метод без осаждения, холестеролоксидаза/детергент; фиксированное время, жидкий биреагент, количество исследований -240 (для автоматических систем), фасовка1x80 мл, t  +2 +8 С</t>
  </si>
  <si>
    <t>52441</t>
  </si>
  <si>
    <t xml:space="preserve">Диагностический набор  для определения липопротеинов низкой плотности в сыворотке и плазме крови (метод ТАС)на анализаторе Miura One. </t>
  </si>
  <si>
    <t xml:space="preserve">Набор реагентов для определения   липопротеинов низкой плотности (ЛНП)в сыворотке и плазме крови Липидный профиль; прямой метод без осаждения, холестеролоксидаза/детергент; фиксированное время, жидкий биреагент, количество исследований -240 (для автоматических систем), фасовка 1х80мл,   t  +2 +8 С </t>
  </si>
  <si>
    <t>134255</t>
  </si>
  <si>
    <t>БИОХИМИЧЕСКИЙ КАЛИБРАТОР (Human) из комплекта Анализатор биохимический-турбидиметрический ВА400, 5х5мл, t  +2 +8 С (BioSystems S.A., ИСПАНИЯ )</t>
  </si>
  <si>
    <t>БИОХИМИЧЕСКИЙ КАЛИБРАТОР (Human) набор биохимических реагентов из комплекта Анализатор биохимический-турбидиметрический  ВА400, производства компании BioSystems S.A (Испания), РК-МТ-7№012210,параметры: АСE, щелочная фосфатаза, АЛТ, АСТ, 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калий, общий белок, натрий, триглицериды, мочевина фасовка, 5х5мл, t  +2 +8 С</t>
  </si>
  <si>
    <t>45987</t>
  </si>
  <si>
    <t>Диагностический набор  для количественного определения  общего билирубина в сыворотке и плазме крови с калибратором (DPD-метод с 3,5 дихлофенилдиазониевой солью)на анализаторе Miura One.</t>
  </si>
  <si>
    <t>БИЛИРУБИН (ОБЩИЙ) набор биохимических реагентов из комплекта Анализатор биохимический-турбидиметрический  ВА400, производства компании BioSystems S.A (Испания), РК-МТ-7№012210, Печеночный профиль; диазосульфониловая кислота, конечная точка; жидкий биреагент, количество исследований -600 (для автоматических систем), фасовка 4х50мл, t +15 +30 С</t>
  </si>
  <si>
    <t>Диагностический набор  для количественного определения  конъюгированного (прямого) билирубина в сыворотке и плазме крови с калибратором конъюгированного билирубина (метод с диазсггированной сульфаниловой кислотой) на анализаторе Miura One.</t>
  </si>
  <si>
    <t>БИЛИРУБИН (ПРЯМОЙ) набор биохимических реагентов из комплекта Анализатор биохимический-турбидиметрический  ВА400, производства компании BioSystems S.A (Испания), РК-МТ-7№012210, Печеночный профиль; диазосульфониловая кислота, конечная точка; жидкий биреагент, количество исследований -600 (для автоматических систем), фасовка 4х50мл,  t+15 +30 С</t>
  </si>
  <si>
    <t>Биохимическая контрольная сыворотка, аттестованная  биохимия уровень 1</t>
  </si>
  <si>
    <t>Контрольный материал для проведения ВЛК количественных методов клинических биохимических исследований на фотометрическом оборудовании, включая автоматические биохимические анализаторы. Набор  в упаковке по 5х5мл, биохимических реагентов из комплекта, параметры:АСE, кислая фосфатаза, альбумин, щелочная фосфатаза, АЛТ, АСТ, а-амилаза, амилаза панкреатическая, β-гидроксибутират,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 магний, фосфор, калий, общий белок, натрий, триглицериды, мочевина, мочевая кислота, UIBC, цинк,  фасовка  5х5мл,  t +2 +8 C</t>
  </si>
  <si>
    <t>упаковка</t>
  </si>
  <si>
    <t>Биохимическая контрольная сыворотка аттестованная, биохимия уровень 2</t>
  </si>
  <si>
    <t xml:space="preserve">Тест-полоски для автоматического анализатор мочи URiSCAN optima </t>
  </si>
  <si>
    <t>набор тест-полосок</t>
  </si>
  <si>
    <t>17320</t>
  </si>
  <si>
    <t xml:space="preserve">Контрольная моча лиофилизированная, уровни 1,2,3 (URiTROL 1,2,3 ) из комплекта Анализатор мочи Uriscan Optima 3фл/уп t +2 + 8 C
</t>
  </si>
  <si>
    <t>контрольный материал</t>
  </si>
  <si>
    <t>упак</t>
  </si>
  <si>
    <t>12300</t>
  </si>
  <si>
    <t>Термолента 57мм x 30м(А), предназначена для распечатки результатов биохимических параметров  мочи на полуавтоматическом  анализаторе мочи Uriscan optima</t>
  </si>
  <si>
    <t>702</t>
  </si>
  <si>
    <t>Ланцеты игла  размер 23G Для взятия капиллярной крови средний ток крови глубина прокола 2,25мм цвет  оранжевый</t>
  </si>
  <si>
    <t>Система для иммуно анализа (фильтровальные тест бланки ) Серологическое тестирование образцов сухой капли капиллярной крови (СККК) для ДЭНа</t>
  </si>
  <si>
    <t>шт.</t>
  </si>
  <si>
    <t>Бинт стер. 5*10 см</t>
  </si>
  <si>
    <t>Марля плотность 30-32</t>
  </si>
  <si>
    <t>Вата нестерильная 100 гр</t>
  </si>
  <si>
    <t>Пробирка вакуумные не менее  5 мл. 13*100мм с наполнителем К2ЭДТА и гелем для ВН.</t>
  </si>
  <si>
    <t>Игла-бабочка двустор.для забора крови23G с присоединенным держателем к комплекте, цвет голубой</t>
  </si>
  <si>
    <t>Лейкопластырь гипоаллергенный №100 санипласт размер 19мм*72мм</t>
  </si>
  <si>
    <t>Ланцет пяточный безопасный для детей (зеленый цвет)</t>
  </si>
  <si>
    <t>Тонометр для изм.АД со стетоскопом</t>
  </si>
  <si>
    <t>Термометр бесконтактный электронный цифровой для измерения температуры тела</t>
  </si>
  <si>
    <t>Термометр стеклянный ТС-7-М1 (от -30 до+30)</t>
  </si>
  <si>
    <t>Жгут стягивающий(кровоостанавливающий венозный) с зажимным устройством</t>
  </si>
  <si>
    <t>индикатор стерилизации ис -132/20 мед.тест 500</t>
  </si>
  <si>
    <t>Одноразовый контейнер для сбора мочи 100мл.пластиковая, стерильная</t>
  </si>
  <si>
    <t>Гигрометр психрометрический Вит 1</t>
  </si>
  <si>
    <t>ВСЕГО</t>
  </si>
  <si>
    <t>Ед. изм.</t>
  </si>
  <si>
    <t>Кол-во</t>
  </si>
  <si>
    <t>Цена за единицу</t>
  </si>
  <si>
    <t>Общая сумма (тенге)</t>
  </si>
  <si>
    <t>Иммунохроматографический экспресс-тест  для  одновременного определения антител к ВИЧ- 1 и 2 типа</t>
  </si>
  <si>
    <t>Тест-система для иммуноферментного выявления антител к вирусу гепатита С в сыворотке и плазме крови)</t>
  </si>
  <si>
    <t>Одноразовый контейнер для сбора мочи 100мл</t>
  </si>
  <si>
    <t>Перечень закупаемых товаров способом запроса ценовых предложений</t>
  </si>
  <si>
    <t xml:space="preserve">в рамках гарантированного объема бесплатной медицинской помощи на 2022 год </t>
  </si>
  <si>
    <t xml:space="preserve">Термолента (чековая) 57мм x 30м(А)для анализатора мочи Uriscan optima (ALMA CASH ТД,, КАЗАХСТАН )       </t>
  </si>
  <si>
    <t>Набор реагентов для иммуноферментного выявления иммуноглобулинов классов G и M к вирусу гепатита С (ВГС), в в сыворотке (плазме) крови человека, на 192 определений (стрипированный).</t>
  </si>
  <si>
    <t>Набор реагентов для иммуноферментного выявления антител IgM,IgG к вирусу гепатита С в сыворотке (плазме) человека, планшет разборный (стрипированный)с иммобилизованными рекомбинантными антигенами ВГС.</t>
  </si>
  <si>
    <t>Набор реагентов для иммуноферментного выявления и подтверждения наличия иммуноглобулинов классов G и М к ВГС в сыворотке и плазме крови человека, на 48 определений.</t>
  </si>
  <si>
    <t xml:space="preserve">Тест-система для подтверждения антител к гепатиту С </t>
  </si>
  <si>
    <t>набор на 48 определения</t>
  </si>
  <si>
    <t>Срок поставки</t>
  </si>
  <si>
    <t>Условия поставки (в соответствии с ИНКОТЕРМС 2000)</t>
  </si>
  <si>
    <t>Наименование заказчика,место поставки</t>
  </si>
  <si>
    <t>в течение 2022 года согласно заявки заказчика</t>
  </si>
  <si>
    <t>DDP пункт назначения</t>
  </si>
  <si>
    <t>ГККП "Центр по профилактике и борьбе со СПИД"</t>
  </si>
  <si>
    <t>Приложение 1</t>
  </si>
  <si>
    <t>к объявлению от 15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</si>
</sst>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р_."/>
    <numFmt numFmtId="165" formatCode="#,##0.00_р_.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Calibri"/>
      <family val="2"/>
      <scheme val="minor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8" fillId="0" borderId="0"/>
  </cellStyleXfs>
  <cellXfs count="96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vertical="center"/>
    </xf>
    <xf numFmtId="0" fontId="1" fillId="0" borderId="1" xfId="1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2" fillId="2" borderId="1" xfId="3" applyFont="1" applyFill="1" applyBorder="1" applyAlignment="1">
      <alignment horizontal="center" vertical="center"/>
    </xf>
    <xf numFmtId="49" fontId="12" fillId="2" borderId="1" xfId="3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2" fillId="2" borderId="1" xfId="3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center"/>
    </xf>
    <xf numFmtId="165" fontId="12" fillId="2" borderId="1" xfId="3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49" fontId="12" fillId="2" borderId="1" xfId="2" applyNumberFormat="1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0" fillId="0" borderId="0" xfId="0" applyNumberFormat="1" applyFill="1"/>
    <xf numFmtId="2" fontId="0" fillId="0" borderId="0" xfId="0" applyNumberFormat="1" applyFill="1"/>
    <xf numFmtId="0" fontId="0" fillId="0" borderId="1" xfId="0" applyFill="1" applyBorder="1"/>
    <xf numFmtId="0" fontId="0" fillId="0" borderId="0" xfId="0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1" fontId="12" fillId="0" borderId="1" xfId="2" applyNumberFormat="1" applyFont="1" applyFill="1" applyBorder="1" applyAlignment="1">
      <alignment horizontal="center" vertical="center"/>
    </xf>
    <xf numFmtId="49" fontId="12" fillId="0" borderId="1" xfId="2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0" borderId="1" xfId="3" applyFont="1" applyFill="1" applyBorder="1" applyAlignment="1">
      <alignment horizontal="left" vertical="top" wrapText="1"/>
    </xf>
    <xf numFmtId="0" fontId="11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4" fontId="11" fillId="2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/>
    <xf numFmtId="0" fontId="14" fillId="0" borderId="1" xfId="0" applyFont="1" applyFill="1" applyBorder="1" applyAlignment="1">
      <alignment horizontal="left" vertical="top"/>
    </xf>
    <xf numFmtId="0" fontId="7" fillId="0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7" fillId="0" borderId="1" xfId="3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4" fontId="9" fillId="2" borderId="1" xfId="3" applyNumberFormat="1" applyFont="1" applyFill="1" applyBorder="1" applyAlignment="1">
      <alignment horizontal="center" vertical="center"/>
    </xf>
    <xf numFmtId="4" fontId="11" fillId="2" borderId="1" xfId="2" applyNumberFormat="1" applyFont="1" applyFill="1" applyBorder="1" applyAlignment="1">
      <alignment horizontal="center" vertical="center" wrapText="1"/>
    </xf>
    <xf numFmtId="4" fontId="9" fillId="2" borderId="1" xfId="2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9" fillId="0" borderId="1" xfId="2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/>
    <xf numFmtId="0" fontId="16" fillId="0" borderId="1" xfId="0" applyNumberFormat="1" applyFont="1" applyFill="1" applyBorder="1" applyAlignment="1">
      <alignment horizontal="center" vertical="center"/>
    </xf>
    <xf numFmtId="0" fontId="9" fillId="2" borderId="1" xfId="3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4">
    <cellStyle name="Обычный" xfId="0" builtinId="0"/>
    <cellStyle name="Обычный 2" xfId="3" xr:uid="{00000000-0005-0000-0000-000001000000}"/>
    <cellStyle name="Обычный 2 2" xfId="1" xr:uid="{00000000-0005-0000-0000-000002000000}"/>
    <cellStyle name="Обычный 3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tabSelected="1" topLeftCell="A37" workbookViewId="0"/>
  </sheetViews>
  <sheetFormatPr defaultRowHeight="15" x14ac:dyDescent="0.25"/>
  <cols>
    <col min="1" max="1" width="4.28515625" style="31" customWidth="1"/>
    <col min="2" max="2" width="47" style="31" customWidth="1"/>
    <col min="3" max="3" width="51.140625" style="31" customWidth="1"/>
    <col min="4" max="4" width="13.28515625" style="31" customWidth="1"/>
    <col min="5" max="5" width="10" style="35" customWidth="1"/>
    <col min="6" max="6" width="13" style="32" customWidth="1"/>
    <col min="7" max="7" width="17.42578125" style="33" customWidth="1"/>
    <col min="8" max="8" width="7" style="31" hidden="1" customWidth="1"/>
    <col min="9" max="9" width="10.28515625" style="32" hidden="1" customWidth="1"/>
    <col min="10" max="10" width="11.85546875" style="33" hidden="1" customWidth="1"/>
    <col min="11" max="11" width="7.140625" style="31" hidden="1" customWidth="1"/>
    <col min="12" max="12" width="10.28515625" style="32" hidden="1" customWidth="1"/>
    <col min="13" max="13" width="8.28515625" style="33" hidden="1" customWidth="1"/>
    <col min="14" max="14" width="19.42578125" style="31" customWidth="1"/>
    <col min="15" max="15" width="14.28515625" style="31" customWidth="1"/>
    <col min="16" max="16" width="19.28515625" style="31" customWidth="1"/>
    <col min="17" max="16384" width="9.140625" style="31"/>
  </cols>
  <sheetData>
    <row r="1" spans="1:16" s="2" customFormat="1" ht="15.75" x14ac:dyDescent="0.25">
      <c r="A1" s="1"/>
      <c r="B1" s="94" t="s">
        <v>106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P1" s="2" t="s">
        <v>120</v>
      </c>
    </row>
    <row r="2" spans="1:16" s="2" customFormat="1" ht="15.75" x14ac:dyDescent="0.25">
      <c r="A2" s="1"/>
      <c r="B2" s="94" t="s">
        <v>107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6" s="2" customFormat="1" ht="15.75" x14ac:dyDescent="0.25">
      <c r="A3" s="3"/>
      <c r="B3" s="95" t="s">
        <v>121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6" s="2" customFormat="1" ht="78.75" x14ac:dyDescent="0.25">
      <c r="A4" s="4"/>
      <c r="B4" s="51" t="s">
        <v>0</v>
      </c>
      <c r="C4" s="51" t="s">
        <v>1</v>
      </c>
      <c r="D4" s="36" t="s">
        <v>99</v>
      </c>
      <c r="E4" s="45" t="s">
        <v>100</v>
      </c>
      <c r="F4" s="45" t="s">
        <v>101</v>
      </c>
      <c r="G4" s="45" t="s">
        <v>102</v>
      </c>
      <c r="H4" s="5" t="s">
        <v>2</v>
      </c>
      <c r="I4" s="6" t="s">
        <v>3</v>
      </c>
      <c r="J4" s="7" t="s">
        <v>4</v>
      </c>
      <c r="K4" s="5" t="s">
        <v>2</v>
      </c>
      <c r="L4" s="6" t="s">
        <v>3</v>
      </c>
      <c r="M4" s="37" t="s">
        <v>4</v>
      </c>
      <c r="N4" s="36" t="s">
        <v>114</v>
      </c>
      <c r="O4" s="36" t="s">
        <v>115</v>
      </c>
      <c r="P4" s="36" t="s">
        <v>116</v>
      </c>
    </row>
    <row r="5" spans="1:16" s="2" customFormat="1" ht="68.25" customHeight="1" x14ac:dyDescent="0.25">
      <c r="A5" s="53">
        <v>1</v>
      </c>
      <c r="B5" s="50" t="s">
        <v>109</v>
      </c>
      <c r="C5" s="50" t="s">
        <v>110</v>
      </c>
      <c r="D5" s="68" t="s">
        <v>9</v>
      </c>
      <c r="E5" s="85">
        <v>9</v>
      </c>
      <c r="F5" s="72">
        <v>38100</v>
      </c>
      <c r="G5" s="73">
        <f>E5*F5</f>
        <v>342900</v>
      </c>
      <c r="H5" s="5"/>
      <c r="I5" s="6"/>
      <c r="J5" s="7"/>
      <c r="K5" s="5"/>
      <c r="L5" s="6"/>
      <c r="M5" s="37"/>
      <c r="N5" s="42" t="s">
        <v>117</v>
      </c>
      <c r="O5" s="43" t="s">
        <v>118</v>
      </c>
      <c r="P5" s="44" t="s">
        <v>119</v>
      </c>
    </row>
    <row r="6" spans="1:16" s="2" customFormat="1" ht="53.25" customHeight="1" x14ac:dyDescent="0.25">
      <c r="A6" s="53">
        <v>2</v>
      </c>
      <c r="B6" s="69" t="s">
        <v>111</v>
      </c>
      <c r="C6" s="70" t="s">
        <v>112</v>
      </c>
      <c r="D6" s="68" t="s">
        <v>113</v>
      </c>
      <c r="E6" s="85">
        <v>6</v>
      </c>
      <c r="F6" s="72">
        <v>39800</v>
      </c>
      <c r="G6" s="74">
        <f>E6*F6</f>
        <v>238800</v>
      </c>
      <c r="H6" s="5"/>
      <c r="I6" s="6"/>
      <c r="J6" s="7"/>
      <c r="K6" s="5"/>
      <c r="L6" s="6"/>
      <c r="M6" s="37"/>
      <c r="N6" s="42" t="s">
        <v>117</v>
      </c>
      <c r="O6" s="43" t="s">
        <v>118</v>
      </c>
      <c r="P6" s="44" t="s">
        <v>119</v>
      </c>
    </row>
    <row r="7" spans="1:16" s="2" customFormat="1" ht="62.25" customHeight="1" x14ac:dyDescent="0.25">
      <c r="A7" s="53">
        <v>3</v>
      </c>
      <c r="B7" s="10" t="s">
        <v>10</v>
      </c>
      <c r="C7" s="10" t="s">
        <v>10</v>
      </c>
      <c r="D7" s="9" t="s">
        <v>11</v>
      </c>
      <c r="E7" s="86">
        <v>15</v>
      </c>
      <c r="F7" s="75" t="s">
        <v>12</v>
      </c>
      <c r="G7" s="76">
        <f t="shared" ref="G7:G27" si="0">E7*F7</f>
        <v>630000</v>
      </c>
      <c r="H7" s="12">
        <v>17</v>
      </c>
      <c r="I7" s="13" t="s">
        <v>12</v>
      </c>
      <c r="J7" s="14">
        <f t="shared" ref="J7:J8" si="1">H7*I7</f>
        <v>714000</v>
      </c>
      <c r="K7" s="12">
        <v>0</v>
      </c>
      <c r="L7" s="15">
        <v>42000</v>
      </c>
      <c r="M7" s="38">
        <v>0</v>
      </c>
      <c r="N7" s="42" t="s">
        <v>117</v>
      </c>
      <c r="O7" s="43" t="s">
        <v>118</v>
      </c>
      <c r="P7" s="44" t="s">
        <v>119</v>
      </c>
    </row>
    <row r="8" spans="1:16" s="2" customFormat="1" ht="46.5" customHeight="1" x14ac:dyDescent="0.25">
      <c r="A8" s="53">
        <v>4</v>
      </c>
      <c r="B8" s="10" t="s">
        <v>103</v>
      </c>
      <c r="C8" s="48" t="s">
        <v>13</v>
      </c>
      <c r="D8" s="9" t="s">
        <v>14</v>
      </c>
      <c r="E8" s="86">
        <v>3</v>
      </c>
      <c r="F8" s="75" t="s">
        <v>15</v>
      </c>
      <c r="G8" s="76">
        <f t="shared" si="0"/>
        <v>625080</v>
      </c>
      <c r="H8" s="12">
        <v>5</v>
      </c>
      <c r="I8" s="13" t="s">
        <v>15</v>
      </c>
      <c r="J8" s="14">
        <f t="shared" si="1"/>
        <v>1041800</v>
      </c>
      <c r="K8" s="12">
        <v>0</v>
      </c>
      <c r="L8" s="13" t="s">
        <v>15</v>
      </c>
      <c r="M8" s="38">
        <f>K8*L8</f>
        <v>0</v>
      </c>
      <c r="N8" s="42" t="s">
        <v>117</v>
      </c>
      <c r="O8" s="43" t="s">
        <v>118</v>
      </c>
      <c r="P8" s="44" t="s">
        <v>119</v>
      </c>
    </row>
    <row r="9" spans="1:16" s="2" customFormat="1" ht="85.5" customHeight="1" x14ac:dyDescent="0.25">
      <c r="A9" s="53">
        <v>5</v>
      </c>
      <c r="B9" s="10" t="s">
        <v>16</v>
      </c>
      <c r="C9" s="10" t="s">
        <v>16</v>
      </c>
      <c r="D9" s="8" t="s">
        <v>7</v>
      </c>
      <c r="E9" s="87">
        <v>1</v>
      </c>
      <c r="F9" s="75" t="s">
        <v>8</v>
      </c>
      <c r="G9" s="76">
        <f t="shared" si="0"/>
        <v>150000</v>
      </c>
      <c r="H9" s="12">
        <v>1</v>
      </c>
      <c r="I9" s="13" t="s">
        <v>8</v>
      </c>
      <c r="J9" s="14">
        <f>H9*I9</f>
        <v>150000</v>
      </c>
      <c r="K9" s="12">
        <v>0</v>
      </c>
      <c r="L9" s="13" t="s">
        <v>8</v>
      </c>
      <c r="M9" s="38">
        <f t="shared" ref="M9:M10" si="2">K9*L9</f>
        <v>0</v>
      </c>
      <c r="N9" s="42" t="s">
        <v>117</v>
      </c>
      <c r="O9" s="43" t="s">
        <v>118</v>
      </c>
      <c r="P9" s="44" t="s">
        <v>119</v>
      </c>
    </row>
    <row r="10" spans="1:16" s="2" customFormat="1" ht="57.75" customHeight="1" x14ac:dyDescent="0.25">
      <c r="A10" s="53">
        <v>6</v>
      </c>
      <c r="B10" s="10" t="s">
        <v>104</v>
      </c>
      <c r="C10" s="16" t="s">
        <v>17</v>
      </c>
      <c r="D10" s="8" t="s">
        <v>18</v>
      </c>
      <c r="E10" s="86">
        <v>3</v>
      </c>
      <c r="F10" s="75" t="s">
        <v>19</v>
      </c>
      <c r="G10" s="76">
        <f t="shared" si="0"/>
        <v>76500</v>
      </c>
      <c r="H10" s="12">
        <v>4</v>
      </c>
      <c r="I10" s="13" t="s">
        <v>19</v>
      </c>
      <c r="J10" s="14">
        <f t="shared" ref="J10" si="3">H10*I10</f>
        <v>102000</v>
      </c>
      <c r="K10" s="12">
        <v>0</v>
      </c>
      <c r="L10" s="13" t="s">
        <v>19</v>
      </c>
      <c r="M10" s="38">
        <f t="shared" si="2"/>
        <v>0</v>
      </c>
      <c r="N10" s="42" t="s">
        <v>117</v>
      </c>
      <c r="O10" s="43" t="s">
        <v>118</v>
      </c>
      <c r="P10" s="44" t="s">
        <v>119</v>
      </c>
    </row>
    <row r="11" spans="1:16" s="2" customFormat="1" ht="52.5" customHeight="1" x14ac:dyDescent="0.25">
      <c r="A11" s="53">
        <v>7</v>
      </c>
      <c r="B11" s="54" t="s">
        <v>20</v>
      </c>
      <c r="C11" s="54" t="s">
        <v>21</v>
      </c>
      <c r="D11" s="55" t="s">
        <v>22</v>
      </c>
      <c r="E11" s="88">
        <v>1</v>
      </c>
      <c r="F11" s="77" t="s">
        <v>23</v>
      </c>
      <c r="G11" s="76">
        <f t="shared" si="0"/>
        <v>873000</v>
      </c>
      <c r="H11" s="23">
        <v>1</v>
      </c>
      <c r="I11" s="24" t="s">
        <v>23</v>
      </c>
      <c r="J11" s="14">
        <f t="shared" ref="J11" si="4">H11*I11</f>
        <v>873000</v>
      </c>
      <c r="K11" s="23">
        <v>0</v>
      </c>
      <c r="L11" s="24" t="s">
        <v>23</v>
      </c>
      <c r="M11" s="38">
        <f t="shared" ref="M11" si="5">K11*L11</f>
        <v>0</v>
      </c>
      <c r="N11" s="42" t="s">
        <v>117</v>
      </c>
      <c r="O11" s="43" t="s">
        <v>118</v>
      </c>
      <c r="P11" s="44" t="s">
        <v>119</v>
      </c>
    </row>
    <row r="12" spans="1:16" s="2" customFormat="1" ht="45.75" customHeight="1" x14ac:dyDescent="0.25">
      <c r="A12" s="53">
        <v>8</v>
      </c>
      <c r="B12" s="11" t="s">
        <v>24</v>
      </c>
      <c r="C12" s="48" t="s">
        <v>25</v>
      </c>
      <c r="D12" s="9" t="s">
        <v>26</v>
      </c>
      <c r="E12" s="86">
        <v>3</v>
      </c>
      <c r="F12" s="75">
        <v>160000</v>
      </c>
      <c r="G12" s="76">
        <f t="shared" si="0"/>
        <v>480000</v>
      </c>
      <c r="H12" s="25">
        <v>4</v>
      </c>
      <c r="I12" s="18">
        <v>160000</v>
      </c>
      <c r="J12" s="26">
        <f>H12*I12</f>
        <v>640000</v>
      </c>
      <c r="K12" s="25">
        <v>0</v>
      </c>
      <c r="L12" s="18">
        <v>160000</v>
      </c>
      <c r="M12" s="40">
        <f>K12*L12</f>
        <v>0</v>
      </c>
      <c r="N12" s="42" t="s">
        <v>117</v>
      </c>
      <c r="O12" s="43" t="s">
        <v>118</v>
      </c>
      <c r="P12" s="44" t="s">
        <v>119</v>
      </c>
    </row>
    <row r="13" spans="1:16" s="2" customFormat="1" ht="45.75" customHeight="1" x14ac:dyDescent="0.25">
      <c r="A13" s="53">
        <v>9</v>
      </c>
      <c r="B13" s="57" t="s">
        <v>27</v>
      </c>
      <c r="C13" s="57" t="s">
        <v>28</v>
      </c>
      <c r="D13" s="58" t="s">
        <v>29</v>
      </c>
      <c r="E13" s="89">
        <v>1</v>
      </c>
      <c r="F13" s="78" t="s">
        <v>30</v>
      </c>
      <c r="G13" s="76">
        <f t="shared" si="0"/>
        <v>535586</v>
      </c>
      <c r="H13" s="27">
        <v>16</v>
      </c>
      <c r="I13" s="28" t="s">
        <v>30</v>
      </c>
      <c r="J13" s="29">
        <f t="shared" ref="J13:J27" si="6">H13*I13</f>
        <v>8569376</v>
      </c>
      <c r="K13" s="27">
        <v>0</v>
      </c>
      <c r="L13" s="28" t="s">
        <v>30</v>
      </c>
      <c r="M13" s="41">
        <f t="shared" ref="M13" si="7">K13*L13</f>
        <v>0</v>
      </c>
      <c r="N13" s="42" t="s">
        <v>117</v>
      </c>
      <c r="O13" s="43" t="s">
        <v>118</v>
      </c>
      <c r="P13" s="44" t="s">
        <v>119</v>
      </c>
    </row>
    <row r="14" spans="1:16" s="2" customFormat="1" ht="45.75" customHeight="1" x14ac:dyDescent="0.25">
      <c r="A14" s="53">
        <v>10</v>
      </c>
      <c r="B14" s="11" t="s">
        <v>31</v>
      </c>
      <c r="C14" s="11" t="s">
        <v>28</v>
      </c>
      <c r="D14" s="9" t="s">
        <v>29</v>
      </c>
      <c r="E14" s="56">
        <v>1</v>
      </c>
      <c r="F14" s="71" t="s">
        <v>32</v>
      </c>
      <c r="G14" s="76">
        <f t="shared" si="0"/>
        <v>634810</v>
      </c>
      <c r="H14" s="19">
        <v>2</v>
      </c>
      <c r="I14" s="20" t="s">
        <v>32</v>
      </c>
      <c r="J14" s="14">
        <f>H14*I14</f>
        <v>1269620</v>
      </c>
      <c r="K14" s="19">
        <v>0</v>
      </c>
      <c r="L14" s="20" t="s">
        <v>32</v>
      </c>
      <c r="M14" s="39">
        <v>0</v>
      </c>
      <c r="N14" s="42" t="s">
        <v>117</v>
      </c>
      <c r="O14" s="43" t="s">
        <v>118</v>
      </c>
      <c r="P14" s="44" t="s">
        <v>119</v>
      </c>
    </row>
    <row r="15" spans="1:16" s="2" customFormat="1" ht="51" customHeight="1" x14ac:dyDescent="0.25">
      <c r="A15" s="53">
        <v>11</v>
      </c>
      <c r="B15" s="11" t="s">
        <v>33</v>
      </c>
      <c r="C15" s="11" t="s">
        <v>28</v>
      </c>
      <c r="D15" s="9" t="s">
        <v>34</v>
      </c>
      <c r="E15" s="56">
        <v>1</v>
      </c>
      <c r="F15" s="71" t="s">
        <v>35</v>
      </c>
      <c r="G15" s="76">
        <f t="shared" si="0"/>
        <v>264044</v>
      </c>
      <c r="H15" s="19">
        <v>2</v>
      </c>
      <c r="I15" s="20" t="s">
        <v>35</v>
      </c>
      <c r="J15" s="14">
        <f t="shared" si="6"/>
        <v>528088</v>
      </c>
      <c r="K15" s="19">
        <v>0</v>
      </c>
      <c r="L15" s="20" t="s">
        <v>35</v>
      </c>
      <c r="M15" s="39">
        <f t="shared" ref="M15" si="8">K15*L15</f>
        <v>0</v>
      </c>
      <c r="N15" s="42" t="s">
        <v>117</v>
      </c>
      <c r="O15" s="43" t="s">
        <v>118</v>
      </c>
      <c r="P15" s="44" t="s">
        <v>119</v>
      </c>
    </row>
    <row r="16" spans="1:16" s="2" customFormat="1" ht="42" customHeight="1" x14ac:dyDescent="0.25">
      <c r="A16" s="53">
        <v>12</v>
      </c>
      <c r="B16" s="11" t="s">
        <v>36</v>
      </c>
      <c r="C16" s="11" t="s">
        <v>28</v>
      </c>
      <c r="D16" s="9" t="s">
        <v>37</v>
      </c>
      <c r="E16" s="56">
        <v>1</v>
      </c>
      <c r="F16" s="71" t="s">
        <v>38</v>
      </c>
      <c r="G16" s="76">
        <f t="shared" si="0"/>
        <v>43245</v>
      </c>
      <c r="H16" s="19">
        <v>12</v>
      </c>
      <c r="I16" s="20" t="s">
        <v>38</v>
      </c>
      <c r="J16" s="14">
        <f t="shared" si="6"/>
        <v>518940</v>
      </c>
      <c r="K16" s="19">
        <v>0</v>
      </c>
      <c r="L16" s="20" t="s">
        <v>38</v>
      </c>
      <c r="M16" s="39">
        <f>K16*L16</f>
        <v>0</v>
      </c>
      <c r="N16" s="42" t="s">
        <v>117</v>
      </c>
      <c r="O16" s="43" t="s">
        <v>118</v>
      </c>
      <c r="P16" s="44" t="s">
        <v>119</v>
      </c>
    </row>
    <row r="17" spans="1:16" s="2" customFormat="1" ht="39" customHeight="1" x14ac:dyDescent="0.25">
      <c r="A17" s="53">
        <v>13</v>
      </c>
      <c r="B17" s="11" t="s">
        <v>39</v>
      </c>
      <c r="C17" s="11" t="s">
        <v>28</v>
      </c>
      <c r="D17" s="9" t="s">
        <v>40</v>
      </c>
      <c r="E17" s="56">
        <v>1</v>
      </c>
      <c r="F17" s="71" t="s">
        <v>38</v>
      </c>
      <c r="G17" s="76">
        <f t="shared" si="0"/>
        <v>43245</v>
      </c>
      <c r="H17" s="19">
        <v>1</v>
      </c>
      <c r="I17" s="20" t="s">
        <v>38</v>
      </c>
      <c r="J17" s="14">
        <f t="shared" si="6"/>
        <v>43245</v>
      </c>
      <c r="K17" s="19">
        <v>0</v>
      </c>
      <c r="L17" s="20" t="s">
        <v>38</v>
      </c>
      <c r="M17" s="39">
        <f>K17*L17</f>
        <v>0</v>
      </c>
      <c r="N17" s="42" t="s">
        <v>117</v>
      </c>
      <c r="O17" s="43" t="s">
        <v>118</v>
      </c>
      <c r="P17" s="44" t="s">
        <v>119</v>
      </c>
    </row>
    <row r="18" spans="1:16" s="2" customFormat="1" ht="44.25" customHeight="1" x14ac:dyDescent="0.25">
      <c r="A18" s="53">
        <v>14</v>
      </c>
      <c r="B18" s="59" t="s">
        <v>41</v>
      </c>
      <c r="C18" s="11" t="s">
        <v>28</v>
      </c>
      <c r="D18" s="9" t="s">
        <v>40</v>
      </c>
      <c r="E18" s="56">
        <v>1</v>
      </c>
      <c r="F18" s="71" t="s">
        <v>42</v>
      </c>
      <c r="G18" s="76">
        <f t="shared" si="0"/>
        <v>31449</v>
      </c>
      <c r="H18" s="19">
        <v>1</v>
      </c>
      <c r="I18" s="20" t="s">
        <v>42</v>
      </c>
      <c r="J18" s="14">
        <f t="shared" si="6"/>
        <v>31449</v>
      </c>
      <c r="K18" s="19">
        <v>0</v>
      </c>
      <c r="L18" s="20" t="s">
        <v>42</v>
      </c>
      <c r="M18" s="39">
        <f>K18*L18</f>
        <v>0</v>
      </c>
      <c r="N18" s="42" t="s">
        <v>117</v>
      </c>
      <c r="O18" s="43" t="s">
        <v>118</v>
      </c>
      <c r="P18" s="44" t="s">
        <v>119</v>
      </c>
    </row>
    <row r="19" spans="1:16" s="2" customFormat="1" ht="42.75" customHeight="1" x14ac:dyDescent="0.25">
      <c r="A19" s="53">
        <v>15</v>
      </c>
      <c r="B19" s="54" t="s">
        <v>43</v>
      </c>
      <c r="C19" s="54" t="s">
        <v>44</v>
      </c>
      <c r="D19" s="55" t="s">
        <v>37</v>
      </c>
      <c r="E19" s="88">
        <v>9</v>
      </c>
      <c r="F19" s="77" t="s">
        <v>45</v>
      </c>
      <c r="G19" s="76">
        <f t="shared" si="0"/>
        <v>544500</v>
      </c>
      <c r="H19" s="23">
        <v>14</v>
      </c>
      <c r="I19" s="24" t="s">
        <v>45</v>
      </c>
      <c r="J19" s="14">
        <f t="shared" si="6"/>
        <v>847000</v>
      </c>
      <c r="K19" s="23">
        <v>0</v>
      </c>
      <c r="L19" s="24" t="s">
        <v>45</v>
      </c>
      <c r="M19" s="38">
        <f t="shared" ref="M19:M27" si="9">K19*L19</f>
        <v>0</v>
      </c>
      <c r="N19" s="42" t="s">
        <v>117</v>
      </c>
      <c r="O19" s="43" t="s">
        <v>118</v>
      </c>
      <c r="P19" s="44" t="s">
        <v>119</v>
      </c>
    </row>
    <row r="20" spans="1:16" s="2" customFormat="1" ht="41.25" customHeight="1" x14ac:dyDescent="0.25">
      <c r="A20" s="53">
        <v>16</v>
      </c>
      <c r="B20" s="54" t="s">
        <v>46</v>
      </c>
      <c r="C20" s="54" t="s">
        <v>44</v>
      </c>
      <c r="D20" s="55" t="s">
        <v>47</v>
      </c>
      <c r="E20" s="88">
        <v>6</v>
      </c>
      <c r="F20" s="77" t="s">
        <v>48</v>
      </c>
      <c r="G20" s="76">
        <f t="shared" si="0"/>
        <v>451380</v>
      </c>
      <c r="H20" s="23">
        <v>8</v>
      </c>
      <c r="I20" s="24" t="s">
        <v>48</v>
      </c>
      <c r="J20" s="14">
        <f t="shared" si="6"/>
        <v>601840</v>
      </c>
      <c r="K20" s="23">
        <v>0</v>
      </c>
      <c r="L20" s="24" t="s">
        <v>48</v>
      </c>
      <c r="M20" s="39">
        <f t="shared" si="9"/>
        <v>0</v>
      </c>
      <c r="N20" s="42" t="s">
        <v>117</v>
      </c>
      <c r="O20" s="43" t="s">
        <v>118</v>
      </c>
      <c r="P20" s="44" t="s">
        <v>119</v>
      </c>
    </row>
    <row r="21" spans="1:16" s="2" customFormat="1" ht="41.25" customHeight="1" x14ac:dyDescent="0.25">
      <c r="A21" s="53">
        <v>17</v>
      </c>
      <c r="B21" s="54" t="s">
        <v>49</v>
      </c>
      <c r="C21" s="54" t="s">
        <v>44</v>
      </c>
      <c r="D21" s="55" t="s">
        <v>47</v>
      </c>
      <c r="E21" s="88">
        <v>10</v>
      </c>
      <c r="F21" s="77" t="s">
        <v>50</v>
      </c>
      <c r="G21" s="76">
        <f t="shared" si="0"/>
        <v>275000</v>
      </c>
      <c r="H21" s="23">
        <v>14</v>
      </c>
      <c r="I21" s="24" t="s">
        <v>50</v>
      </c>
      <c r="J21" s="14">
        <f t="shared" si="6"/>
        <v>385000</v>
      </c>
      <c r="K21" s="23">
        <v>0</v>
      </c>
      <c r="L21" s="24" t="s">
        <v>50</v>
      </c>
      <c r="M21" s="38">
        <f t="shared" si="9"/>
        <v>0</v>
      </c>
      <c r="N21" s="42" t="s">
        <v>117</v>
      </c>
      <c r="O21" s="43" t="s">
        <v>118</v>
      </c>
      <c r="P21" s="44" t="s">
        <v>119</v>
      </c>
    </row>
    <row r="22" spans="1:16" s="2" customFormat="1" ht="41.25" customHeight="1" x14ac:dyDescent="0.25">
      <c r="A22" s="53">
        <v>18</v>
      </c>
      <c r="B22" s="54" t="s">
        <v>51</v>
      </c>
      <c r="C22" s="54" t="s">
        <v>52</v>
      </c>
      <c r="D22" s="55" t="s">
        <v>6</v>
      </c>
      <c r="E22" s="88">
        <v>8</v>
      </c>
      <c r="F22" s="77" t="s">
        <v>53</v>
      </c>
      <c r="G22" s="76">
        <f t="shared" si="0"/>
        <v>1690400</v>
      </c>
      <c r="H22" s="23">
        <v>12</v>
      </c>
      <c r="I22" s="24" t="s">
        <v>53</v>
      </c>
      <c r="J22" s="14">
        <f t="shared" si="6"/>
        <v>2535600</v>
      </c>
      <c r="K22" s="23">
        <v>0</v>
      </c>
      <c r="L22" s="24" t="s">
        <v>53</v>
      </c>
      <c r="M22" s="38">
        <f t="shared" si="9"/>
        <v>0</v>
      </c>
      <c r="N22" s="42" t="s">
        <v>117</v>
      </c>
      <c r="O22" s="43" t="s">
        <v>118</v>
      </c>
      <c r="P22" s="44" t="s">
        <v>119</v>
      </c>
    </row>
    <row r="23" spans="1:16" s="2" customFormat="1" ht="87" customHeight="1" x14ac:dyDescent="0.25">
      <c r="A23" s="53">
        <v>19</v>
      </c>
      <c r="B23" s="49" t="s">
        <v>55</v>
      </c>
      <c r="C23" s="49" t="s">
        <v>56</v>
      </c>
      <c r="D23" s="43" t="s">
        <v>54</v>
      </c>
      <c r="E23" s="90">
        <v>3</v>
      </c>
      <c r="F23" s="79" t="s">
        <v>57</v>
      </c>
      <c r="G23" s="76">
        <f t="shared" si="0"/>
        <v>157323</v>
      </c>
      <c r="H23" s="21">
        <v>4</v>
      </c>
      <c r="I23" s="22" t="s">
        <v>57</v>
      </c>
      <c r="J23" s="17">
        <f t="shared" si="6"/>
        <v>209764</v>
      </c>
      <c r="K23" s="21">
        <v>0</v>
      </c>
      <c r="L23" s="22" t="s">
        <v>57</v>
      </c>
      <c r="M23" s="39">
        <f t="shared" si="9"/>
        <v>0</v>
      </c>
      <c r="N23" s="42" t="s">
        <v>117</v>
      </c>
      <c r="O23" s="43" t="s">
        <v>118</v>
      </c>
      <c r="P23" s="44" t="s">
        <v>119</v>
      </c>
    </row>
    <row r="24" spans="1:16" s="2" customFormat="1" ht="90" customHeight="1" x14ac:dyDescent="0.25">
      <c r="A24" s="53">
        <v>20</v>
      </c>
      <c r="B24" s="49" t="s">
        <v>58</v>
      </c>
      <c r="C24" s="49" t="s">
        <v>59</v>
      </c>
      <c r="D24" s="43" t="s">
        <v>54</v>
      </c>
      <c r="E24" s="56">
        <v>3</v>
      </c>
      <c r="F24" s="71" t="s">
        <v>60</v>
      </c>
      <c r="G24" s="76">
        <f t="shared" si="0"/>
        <v>402765</v>
      </c>
      <c r="H24" s="19">
        <v>4</v>
      </c>
      <c r="I24" s="20" t="s">
        <v>60</v>
      </c>
      <c r="J24" s="14">
        <f t="shared" si="6"/>
        <v>537020</v>
      </c>
      <c r="K24" s="19">
        <v>0</v>
      </c>
      <c r="L24" s="20" t="s">
        <v>60</v>
      </c>
      <c r="M24" s="38">
        <f t="shared" si="9"/>
        <v>0</v>
      </c>
      <c r="N24" s="42" t="s">
        <v>117</v>
      </c>
      <c r="O24" s="43" t="s">
        <v>118</v>
      </c>
      <c r="P24" s="44" t="s">
        <v>119</v>
      </c>
    </row>
    <row r="25" spans="1:16" s="2" customFormat="1" ht="137.25" customHeight="1" x14ac:dyDescent="0.25">
      <c r="A25" s="53">
        <v>21</v>
      </c>
      <c r="B25" s="10" t="s">
        <v>61</v>
      </c>
      <c r="C25" s="49" t="s">
        <v>62</v>
      </c>
      <c r="D25" s="43" t="s">
        <v>54</v>
      </c>
      <c r="E25" s="56">
        <v>2</v>
      </c>
      <c r="F25" s="71" t="s">
        <v>63</v>
      </c>
      <c r="G25" s="76">
        <f t="shared" si="0"/>
        <v>91974</v>
      </c>
      <c r="H25" s="19">
        <v>3</v>
      </c>
      <c r="I25" s="20" t="s">
        <v>63</v>
      </c>
      <c r="J25" s="14">
        <f t="shared" si="6"/>
        <v>137961</v>
      </c>
      <c r="K25" s="19">
        <v>0</v>
      </c>
      <c r="L25" s="20" t="s">
        <v>63</v>
      </c>
      <c r="M25" s="38">
        <f t="shared" si="9"/>
        <v>0</v>
      </c>
      <c r="N25" s="42" t="s">
        <v>117</v>
      </c>
      <c r="O25" s="43" t="s">
        <v>118</v>
      </c>
      <c r="P25" s="44" t="s">
        <v>119</v>
      </c>
    </row>
    <row r="26" spans="1:16" s="2" customFormat="1" ht="101.25" customHeight="1" x14ac:dyDescent="0.25">
      <c r="A26" s="53">
        <v>22</v>
      </c>
      <c r="B26" s="49" t="s">
        <v>64</v>
      </c>
      <c r="C26" s="49" t="s">
        <v>65</v>
      </c>
      <c r="D26" s="43" t="s">
        <v>54</v>
      </c>
      <c r="E26" s="56">
        <v>6</v>
      </c>
      <c r="F26" s="71">
        <v>6307</v>
      </c>
      <c r="G26" s="76">
        <f t="shared" si="0"/>
        <v>37842</v>
      </c>
      <c r="H26" s="19">
        <v>8</v>
      </c>
      <c r="I26" s="30">
        <v>6307</v>
      </c>
      <c r="J26" s="14">
        <f t="shared" si="6"/>
        <v>50456</v>
      </c>
      <c r="K26" s="19">
        <v>0</v>
      </c>
      <c r="L26" s="30">
        <v>6307</v>
      </c>
      <c r="M26" s="38">
        <f t="shared" si="9"/>
        <v>0</v>
      </c>
      <c r="N26" s="42" t="s">
        <v>117</v>
      </c>
      <c r="O26" s="43" t="s">
        <v>118</v>
      </c>
      <c r="P26" s="44" t="s">
        <v>119</v>
      </c>
    </row>
    <row r="27" spans="1:16" s="2" customFormat="1" ht="102.75" customHeight="1" x14ac:dyDescent="0.25">
      <c r="A27" s="53">
        <v>23</v>
      </c>
      <c r="B27" s="49" t="s">
        <v>66</v>
      </c>
      <c r="C27" s="49" t="s">
        <v>67</v>
      </c>
      <c r="D27" s="43" t="s">
        <v>54</v>
      </c>
      <c r="E27" s="56">
        <v>6</v>
      </c>
      <c r="F27" s="71">
        <v>6307</v>
      </c>
      <c r="G27" s="76">
        <f t="shared" si="0"/>
        <v>37842</v>
      </c>
      <c r="H27" s="19">
        <v>8</v>
      </c>
      <c r="I27" s="30">
        <v>6307</v>
      </c>
      <c r="J27" s="14">
        <f t="shared" si="6"/>
        <v>50456</v>
      </c>
      <c r="K27" s="19">
        <v>0</v>
      </c>
      <c r="L27" s="30">
        <v>6307</v>
      </c>
      <c r="M27" s="38">
        <f t="shared" si="9"/>
        <v>0</v>
      </c>
      <c r="N27" s="42" t="s">
        <v>117</v>
      </c>
      <c r="O27" s="43" t="s">
        <v>118</v>
      </c>
      <c r="P27" s="44" t="s">
        <v>119</v>
      </c>
    </row>
    <row r="28" spans="1:16" s="2" customFormat="1" ht="183" customHeight="1" x14ac:dyDescent="0.25">
      <c r="A28" s="53">
        <v>24</v>
      </c>
      <c r="B28" s="52" t="s">
        <v>68</v>
      </c>
      <c r="C28" s="52" t="s">
        <v>69</v>
      </c>
      <c r="D28" s="53" t="s">
        <v>70</v>
      </c>
      <c r="E28" s="91">
        <v>6</v>
      </c>
      <c r="F28" s="80" t="s">
        <v>63</v>
      </c>
      <c r="G28" s="76">
        <f t="shared" ref="G28:G48" si="10">E28*F28</f>
        <v>275922</v>
      </c>
      <c r="H28" s="46">
        <v>10</v>
      </c>
      <c r="I28" s="47" t="s">
        <v>63</v>
      </c>
      <c r="J28" s="29">
        <f t="shared" ref="J28:J30" si="11">H28*I28</f>
        <v>459870</v>
      </c>
      <c r="K28" s="46">
        <v>0</v>
      </c>
      <c r="L28" s="47" t="s">
        <v>63</v>
      </c>
      <c r="M28" s="41">
        <f t="shared" ref="M28:M29" si="12">K28*L28</f>
        <v>0</v>
      </c>
      <c r="N28" s="42" t="s">
        <v>117</v>
      </c>
      <c r="O28" s="43" t="s">
        <v>118</v>
      </c>
      <c r="P28" s="44" t="s">
        <v>119</v>
      </c>
    </row>
    <row r="29" spans="1:16" s="2" customFormat="1" ht="185.25" customHeight="1" x14ac:dyDescent="0.25">
      <c r="A29" s="53">
        <v>25</v>
      </c>
      <c r="B29" s="52" t="s">
        <v>71</v>
      </c>
      <c r="C29" s="52" t="s">
        <v>69</v>
      </c>
      <c r="D29" s="53" t="s">
        <v>70</v>
      </c>
      <c r="E29" s="91">
        <v>6</v>
      </c>
      <c r="F29" s="80" t="s">
        <v>63</v>
      </c>
      <c r="G29" s="76">
        <f t="shared" si="10"/>
        <v>275922</v>
      </c>
      <c r="H29" s="46">
        <v>10</v>
      </c>
      <c r="I29" s="47" t="s">
        <v>63</v>
      </c>
      <c r="J29" s="29">
        <f t="shared" si="11"/>
        <v>459870</v>
      </c>
      <c r="K29" s="46">
        <v>0</v>
      </c>
      <c r="L29" s="47" t="s">
        <v>63</v>
      </c>
      <c r="M29" s="41">
        <f t="shared" si="12"/>
        <v>0</v>
      </c>
      <c r="N29" s="42" t="s">
        <v>117</v>
      </c>
      <c r="O29" s="43" t="s">
        <v>118</v>
      </c>
      <c r="P29" s="44" t="s">
        <v>119</v>
      </c>
    </row>
    <row r="30" spans="1:16" s="2" customFormat="1" ht="48" customHeight="1" x14ac:dyDescent="0.25">
      <c r="A30" s="53">
        <v>26</v>
      </c>
      <c r="B30" s="49" t="s">
        <v>72</v>
      </c>
      <c r="C30" s="49" t="s">
        <v>73</v>
      </c>
      <c r="D30" s="43" t="s">
        <v>6</v>
      </c>
      <c r="E30" s="56">
        <v>15</v>
      </c>
      <c r="F30" s="71" t="s">
        <v>74</v>
      </c>
      <c r="G30" s="76">
        <f t="shared" si="10"/>
        <v>259800</v>
      </c>
      <c r="H30" s="19">
        <v>17</v>
      </c>
      <c r="I30" s="20" t="s">
        <v>74</v>
      </c>
      <c r="J30" s="17">
        <f t="shared" si="11"/>
        <v>294440</v>
      </c>
      <c r="K30" s="19">
        <v>0</v>
      </c>
      <c r="L30" s="20" t="s">
        <v>74</v>
      </c>
      <c r="M30" s="39">
        <f t="shared" ref="M30:M31" si="13">K30*L30</f>
        <v>0</v>
      </c>
      <c r="N30" s="42" t="s">
        <v>117</v>
      </c>
      <c r="O30" s="43" t="s">
        <v>118</v>
      </c>
      <c r="P30" s="44" t="s">
        <v>119</v>
      </c>
    </row>
    <row r="31" spans="1:16" s="2" customFormat="1" ht="48" customHeight="1" x14ac:dyDescent="0.25">
      <c r="A31" s="53">
        <v>27</v>
      </c>
      <c r="B31" s="49" t="s">
        <v>75</v>
      </c>
      <c r="C31" s="49" t="s">
        <v>76</v>
      </c>
      <c r="D31" s="43" t="s">
        <v>77</v>
      </c>
      <c r="E31" s="56">
        <v>1</v>
      </c>
      <c r="F31" s="71" t="s">
        <v>78</v>
      </c>
      <c r="G31" s="76">
        <f t="shared" si="10"/>
        <v>12300</v>
      </c>
      <c r="H31" s="19">
        <v>1</v>
      </c>
      <c r="I31" s="20" t="s">
        <v>78</v>
      </c>
      <c r="J31" s="17">
        <f>H31*I31</f>
        <v>12300</v>
      </c>
      <c r="K31" s="19">
        <v>0</v>
      </c>
      <c r="L31" s="20" t="s">
        <v>78</v>
      </c>
      <c r="M31" s="39">
        <f t="shared" si="13"/>
        <v>0</v>
      </c>
      <c r="N31" s="42" t="s">
        <v>117</v>
      </c>
      <c r="O31" s="43" t="s">
        <v>118</v>
      </c>
      <c r="P31" s="44" t="s">
        <v>119</v>
      </c>
    </row>
    <row r="32" spans="1:16" s="2" customFormat="1" ht="48" customHeight="1" x14ac:dyDescent="0.25">
      <c r="A32" s="53">
        <v>28</v>
      </c>
      <c r="B32" s="49" t="s">
        <v>108</v>
      </c>
      <c r="C32" s="49" t="s">
        <v>79</v>
      </c>
      <c r="D32" s="43" t="s">
        <v>5</v>
      </c>
      <c r="E32" s="56">
        <v>15</v>
      </c>
      <c r="F32" s="71" t="s">
        <v>80</v>
      </c>
      <c r="G32" s="76">
        <f t="shared" si="10"/>
        <v>10530</v>
      </c>
      <c r="H32" s="19">
        <v>20</v>
      </c>
      <c r="I32" s="20" t="s">
        <v>80</v>
      </c>
      <c r="J32" s="17">
        <f>H32*I32</f>
        <v>14040</v>
      </c>
      <c r="K32" s="19">
        <v>0</v>
      </c>
      <c r="L32" s="20" t="s">
        <v>80</v>
      </c>
      <c r="M32" s="39">
        <f>K32*L32</f>
        <v>0</v>
      </c>
      <c r="N32" s="42" t="s">
        <v>117</v>
      </c>
      <c r="O32" s="43" t="s">
        <v>118</v>
      </c>
      <c r="P32" s="44" t="s">
        <v>119</v>
      </c>
    </row>
    <row r="33" spans="1:16" ht="48" customHeight="1" x14ac:dyDescent="0.25">
      <c r="A33" s="53">
        <v>29</v>
      </c>
      <c r="B33" s="60" t="s">
        <v>81</v>
      </c>
      <c r="C33" s="57" t="s">
        <v>81</v>
      </c>
      <c r="D33" s="43" t="s">
        <v>5</v>
      </c>
      <c r="E33" s="92">
        <v>6000</v>
      </c>
      <c r="F33" s="81">
        <v>45</v>
      </c>
      <c r="G33" s="76">
        <f t="shared" si="10"/>
        <v>270000</v>
      </c>
      <c r="N33" s="42" t="s">
        <v>117</v>
      </c>
      <c r="O33" s="43" t="s">
        <v>118</v>
      </c>
      <c r="P33" s="44" t="s">
        <v>119</v>
      </c>
    </row>
    <row r="34" spans="1:16" ht="48" customHeight="1" x14ac:dyDescent="0.25">
      <c r="A34" s="53">
        <v>30</v>
      </c>
      <c r="B34" s="61" t="s">
        <v>82</v>
      </c>
      <c r="C34" s="61" t="s">
        <v>82</v>
      </c>
      <c r="D34" s="43" t="s">
        <v>5</v>
      </c>
      <c r="E34" s="92">
        <v>500</v>
      </c>
      <c r="F34" s="82">
        <v>310</v>
      </c>
      <c r="G34" s="76">
        <f t="shared" si="10"/>
        <v>155000</v>
      </c>
      <c r="N34" s="42" t="s">
        <v>117</v>
      </c>
      <c r="O34" s="43" t="s">
        <v>118</v>
      </c>
      <c r="P34" s="44" t="s">
        <v>119</v>
      </c>
    </row>
    <row r="35" spans="1:16" ht="48" customHeight="1" x14ac:dyDescent="0.25">
      <c r="A35" s="53">
        <v>31</v>
      </c>
      <c r="B35" s="62" t="s">
        <v>84</v>
      </c>
      <c r="C35" s="57" t="s">
        <v>84</v>
      </c>
      <c r="D35" s="43" t="s">
        <v>83</v>
      </c>
      <c r="E35" s="56">
        <v>124</v>
      </c>
      <c r="F35" s="71">
        <v>40.14</v>
      </c>
      <c r="G35" s="76">
        <f t="shared" si="10"/>
        <v>4977.3599999999997</v>
      </c>
      <c r="N35" s="42" t="s">
        <v>117</v>
      </c>
      <c r="O35" s="43" t="s">
        <v>118</v>
      </c>
      <c r="P35" s="44" t="s">
        <v>119</v>
      </c>
    </row>
    <row r="36" spans="1:16" ht="48" customHeight="1" x14ac:dyDescent="0.25">
      <c r="A36" s="53">
        <v>32</v>
      </c>
      <c r="B36" s="62" t="s">
        <v>85</v>
      </c>
      <c r="C36" s="57" t="s">
        <v>85</v>
      </c>
      <c r="D36" s="43" t="s">
        <v>5</v>
      </c>
      <c r="E36" s="56">
        <v>240</v>
      </c>
      <c r="F36" s="71">
        <v>120</v>
      </c>
      <c r="G36" s="76">
        <f t="shared" si="10"/>
        <v>28800</v>
      </c>
      <c r="N36" s="42" t="s">
        <v>117</v>
      </c>
      <c r="O36" s="43" t="s">
        <v>118</v>
      </c>
      <c r="P36" s="44" t="s">
        <v>119</v>
      </c>
    </row>
    <row r="37" spans="1:16" ht="48" customHeight="1" x14ac:dyDescent="0.25">
      <c r="A37" s="53">
        <v>33</v>
      </c>
      <c r="B37" s="62" t="s">
        <v>86</v>
      </c>
      <c r="C37" s="57" t="s">
        <v>86</v>
      </c>
      <c r="D37" s="43" t="s">
        <v>6</v>
      </c>
      <c r="E37" s="56">
        <v>400</v>
      </c>
      <c r="F37" s="71">
        <v>250</v>
      </c>
      <c r="G37" s="76">
        <f t="shared" si="10"/>
        <v>100000</v>
      </c>
      <c r="N37" s="42" t="s">
        <v>117</v>
      </c>
      <c r="O37" s="43" t="s">
        <v>118</v>
      </c>
      <c r="P37" s="44" t="s">
        <v>119</v>
      </c>
    </row>
    <row r="38" spans="1:16" ht="48" customHeight="1" x14ac:dyDescent="0.25">
      <c r="A38" s="53">
        <v>34</v>
      </c>
      <c r="B38" s="62" t="s">
        <v>87</v>
      </c>
      <c r="C38" s="57" t="s">
        <v>87</v>
      </c>
      <c r="D38" s="43" t="s">
        <v>5</v>
      </c>
      <c r="E38" s="56">
        <v>4000</v>
      </c>
      <c r="F38" s="71">
        <v>78</v>
      </c>
      <c r="G38" s="76">
        <f t="shared" si="10"/>
        <v>312000</v>
      </c>
      <c r="I38" s="31"/>
      <c r="J38" s="31"/>
      <c r="L38" s="31"/>
      <c r="M38" s="31"/>
      <c r="N38" s="42" t="s">
        <v>117</v>
      </c>
      <c r="O38" s="43" t="s">
        <v>118</v>
      </c>
      <c r="P38" s="44" t="s">
        <v>119</v>
      </c>
    </row>
    <row r="39" spans="1:16" ht="54.75" customHeight="1" x14ac:dyDescent="0.25">
      <c r="A39" s="53">
        <v>35</v>
      </c>
      <c r="B39" s="62" t="s">
        <v>88</v>
      </c>
      <c r="C39" s="57" t="s">
        <v>88</v>
      </c>
      <c r="D39" s="43" t="s">
        <v>83</v>
      </c>
      <c r="E39" s="56">
        <v>2000</v>
      </c>
      <c r="F39" s="71">
        <v>260</v>
      </c>
      <c r="G39" s="76">
        <f t="shared" si="10"/>
        <v>520000</v>
      </c>
      <c r="I39" s="31"/>
      <c r="J39" s="31"/>
      <c r="L39" s="31"/>
      <c r="M39" s="31"/>
      <c r="N39" s="42" t="s">
        <v>117</v>
      </c>
      <c r="O39" s="43" t="s">
        <v>118</v>
      </c>
      <c r="P39" s="44" t="s">
        <v>119</v>
      </c>
    </row>
    <row r="40" spans="1:16" ht="45.75" customHeight="1" x14ac:dyDescent="0.25">
      <c r="A40" s="53">
        <v>36</v>
      </c>
      <c r="B40" s="62" t="s">
        <v>89</v>
      </c>
      <c r="C40" s="57" t="s">
        <v>89</v>
      </c>
      <c r="D40" s="43" t="s">
        <v>5</v>
      </c>
      <c r="E40" s="56">
        <v>13000</v>
      </c>
      <c r="F40" s="71">
        <v>10</v>
      </c>
      <c r="G40" s="76">
        <f t="shared" si="10"/>
        <v>130000</v>
      </c>
      <c r="I40" s="31"/>
      <c r="J40" s="31"/>
      <c r="L40" s="31"/>
      <c r="M40" s="31"/>
      <c r="N40" s="42" t="s">
        <v>117</v>
      </c>
      <c r="O40" s="43" t="s">
        <v>118</v>
      </c>
      <c r="P40" s="44" t="s">
        <v>119</v>
      </c>
    </row>
    <row r="41" spans="1:16" ht="50.25" customHeight="1" x14ac:dyDescent="0.25">
      <c r="A41" s="53">
        <v>37</v>
      </c>
      <c r="B41" s="63" t="s">
        <v>90</v>
      </c>
      <c r="C41" s="57" t="s">
        <v>90</v>
      </c>
      <c r="D41" s="43" t="s">
        <v>5</v>
      </c>
      <c r="E41" s="56">
        <v>100</v>
      </c>
      <c r="F41" s="71">
        <v>700</v>
      </c>
      <c r="G41" s="76">
        <f t="shared" si="10"/>
        <v>70000</v>
      </c>
      <c r="N41" s="42" t="s">
        <v>117</v>
      </c>
      <c r="O41" s="43" t="s">
        <v>118</v>
      </c>
      <c r="P41" s="44" t="s">
        <v>119</v>
      </c>
    </row>
    <row r="42" spans="1:16" ht="37.5" customHeight="1" x14ac:dyDescent="0.25">
      <c r="A42" s="53">
        <v>38</v>
      </c>
      <c r="B42" s="62" t="s">
        <v>91</v>
      </c>
      <c r="C42" s="57" t="s">
        <v>91</v>
      </c>
      <c r="D42" s="43" t="s">
        <v>83</v>
      </c>
      <c r="E42" s="56">
        <v>6</v>
      </c>
      <c r="F42" s="71">
        <v>6800</v>
      </c>
      <c r="G42" s="76">
        <f t="shared" si="10"/>
        <v>40800</v>
      </c>
      <c r="N42" s="42" t="s">
        <v>117</v>
      </c>
      <c r="O42" s="43" t="s">
        <v>118</v>
      </c>
      <c r="P42" s="44" t="s">
        <v>119</v>
      </c>
    </row>
    <row r="43" spans="1:16" ht="42" customHeight="1" x14ac:dyDescent="0.25">
      <c r="A43" s="53">
        <v>39</v>
      </c>
      <c r="B43" s="62" t="s">
        <v>92</v>
      </c>
      <c r="C43" s="57" t="s">
        <v>92</v>
      </c>
      <c r="D43" s="43" t="s">
        <v>83</v>
      </c>
      <c r="E43" s="56">
        <v>5</v>
      </c>
      <c r="F43" s="71">
        <v>5000</v>
      </c>
      <c r="G43" s="76">
        <f t="shared" si="10"/>
        <v>25000</v>
      </c>
      <c r="N43" s="42" t="s">
        <v>117</v>
      </c>
      <c r="O43" s="43" t="s">
        <v>118</v>
      </c>
      <c r="P43" s="44" t="s">
        <v>119</v>
      </c>
    </row>
    <row r="44" spans="1:16" ht="45.75" customHeight="1" x14ac:dyDescent="0.25">
      <c r="A44" s="53">
        <v>40</v>
      </c>
      <c r="B44" s="62" t="s">
        <v>93</v>
      </c>
      <c r="C44" s="57" t="s">
        <v>93</v>
      </c>
      <c r="D44" s="43" t="s">
        <v>5</v>
      </c>
      <c r="E44" s="56">
        <v>4</v>
      </c>
      <c r="F44" s="71">
        <v>1556</v>
      </c>
      <c r="G44" s="76">
        <f t="shared" si="10"/>
        <v>6224</v>
      </c>
      <c r="N44" s="42" t="s">
        <v>117</v>
      </c>
      <c r="O44" s="43" t="s">
        <v>118</v>
      </c>
      <c r="P44" s="44" t="s">
        <v>119</v>
      </c>
    </row>
    <row r="45" spans="1:16" ht="48" customHeight="1" x14ac:dyDescent="0.25">
      <c r="A45" s="53">
        <v>41</v>
      </c>
      <c r="B45" s="62" t="s">
        <v>94</v>
      </c>
      <c r="C45" s="57" t="s">
        <v>94</v>
      </c>
      <c r="D45" s="43" t="s">
        <v>83</v>
      </c>
      <c r="E45" s="56">
        <v>52</v>
      </c>
      <c r="F45" s="71">
        <v>650</v>
      </c>
      <c r="G45" s="76">
        <f t="shared" si="10"/>
        <v>33800</v>
      </c>
      <c r="N45" s="42" t="s">
        <v>117</v>
      </c>
      <c r="O45" s="43" t="s">
        <v>118</v>
      </c>
      <c r="P45" s="44" t="s">
        <v>119</v>
      </c>
    </row>
    <row r="46" spans="1:16" ht="44.25" customHeight="1" x14ac:dyDescent="0.25">
      <c r="A46" s="53">
        <v>42</v>
      </c>
      <c r="B46" s="62" t="s">
        <v>95</v>
      </c>
      <c r="C46" s="57" t="s">
        <v>95</v>
      </c>
      <c r="D46" s="43" t="s">
        <v>83</v>
      </c>
      <c r="E46" s="56">
        <v>10</v>
      </c>
      <c r="F46" s="71">
        <v>1450</v>
      </c>
      <c r="G46" s="76">
        <f t="shared" si="10"/>
        <v>14500</v>
      </c>
      <c r="N46" s="42" t="s">
        <v>117</v>
      </c>
      <c r="O46" s="43" t="s">
        <v>118</v>
      </c>
      <c r="P46" s="44" t="s">
        <v>119</v>
      </c>
    </row>
    <row r="47" spans="1:16" ht="48" customHeight="1" x14ac:dyDescent="0.25">
      <c r="A47" s="53">
        <v>43</v>
      </c>
      <c r="B47" s="62" t="s">
        <v>96</v>
      </c>
      <c r="C47" s="57" t="s">
        <v>105</v>
      </c>
      <c r="D47" s="43" t="s">
        <v>83</v>
      </c>
      <c r="E47" s="56">
        <v>3400</v>
      </c>
      <c r="F47" s="71">
        <v>60</v>
      </c>
      <c r="G47" s="76">
        <f t="shared" si="10"/>
        <v>204000</v>
      </c>
      <c r="N47" s="42" t="s">
        <v>117</v>
      </c>
      <c r="O47" s="43" t="s">
        <v>118</v>
      </c>
      <c r="P47" s="44" t="s">
        <v>119</v>
      </c>
    </row>
    <row r="48" spans="1:16" ht="44.25" customHeight="1" x14ac:dyDescent="0.25">
      <c r="A48" s="53">
        <v>44</v>
      </c>
      <c r="B48" s="62" t="s">
        <v>97</v>
      </c>
      <c r="C48" s="57" t="s">
        <v>97</v>
      </c>
      <c r="D48" s="43" t="s">
        <v>5</v>
      </c>
      <c r="E48" s="56">
        <v>4</v>
      </c>
      <c r="F48" s="71">
        <v>4784</v>
      </c>
      <c r="G48" s="76">
        <f t="shared" si="10"/>
        <v>19136</v>
      </c>
      <c r="I48" s="31"/>
      <c r="J48" s="31"/>
      <c r="L48" s="31"/>
      <c r="M48" s="31"/>
      <c r="N48" s="42" t="s">
        <v>117</v>
      </c>
      <c r="O48" s="43" t="s">
        <v>118</v>
      </c>
      <c r="P48" s="44" t="s">
        <v>119</v>
      </c>
    </row>
    <row r="49" spans="1:16" x14ac:dyDescent="0.25">
      <c r="A49" s="93"/>
      <c r="B49" s="65"/>
      <c r="C49" s="67" t="s">
        <v>98</v>
      </c>
      <c r="D49" s="66"/>
      <c r="E49" s="83"/>
      <c r="F49" s="84"/>
      <c r="G49" s="64">
        <f>SUM(G5:G48)</f>
        <v>11426396.359999999</v>
      </c>
      <c r="I49" s="31"/>
      <c r="J49" s="31"/>
      <c r="L49" s="31"/>
      <c r="M49" s="31"/>
      <c r="N49" s="34"/>
      <c r="O49" s="34"/>
      <c r="P49" s="34"/>
    </row>
  </sheetData>
  <mergeCells count="3">
    <mergeCell ref="B1:M1"/>
    <mergeCell ref="B2:M2"/>
    <mergeCell ref="B3:M3"/>
  </mergeCells>
  <pageMargins left="0.25" right="0.25" top="0.75" bottom="0.75" header="0.3" footer="0.3"/>
  <pageSetup paperSize="9" scale="6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2022-04-15T08:51:36Z</dcterms:modified>
</cp:coreProperties>
</file>