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75"/>
  </bookViews>
  <sheets>
    <sheet name="Лист2" sheetId="2" r:id="rId1"/>
    <sheet name="Лист1" sheetId="3" r:id="rId2"/>
  </sheets>
  <definedNames>
    <definedName name="_xlnm.Print_Area" localSheetId="0">Лист2!$A$1:$J$13</definedName>
  </definedNames>
  <calcPr calcId="145621"/>
</workbook>
</file>

<file path=xl/calcChain.xml><?xml version="1.0" encoding="utf-8"?>
<calcChain xmlns="http://schemas.openxmlformats.org/spreadsheetml/2006/main">
  <c r="F8" i="2" l="1"/>
  <c r="F9" i="2"/>
  <c r="F12" i="2"/>
  <c r="F10" i="2" l="1"/>
  <c r="F11" i="2"/>
  <c r="F7" i="2"/>
  <c r="F6" i="2"/>
  <c r="F13" i="2" l="1"/>
</calcChain>
</file>

<file path=xl/sharedStrings.xml><?xml version="1.0" encoding="utf-8"?>
<sst xmlns="http://schemas.openxmlformats.org/spreadsheetml/2006/main" count="56" uniqueCount="30">
  <si>
    <t>Наименование затрат</t>
  </si>
  <si>
    <t>кол-во</t>
  </si>
  <si>
    <t>Ед изм.</t>
  </si>
  <si>
    <t>Общая сумма (тенге)</t>
  </si>
  <si>
    <t>тенге</t>
  </si>
  <si>
    <t xml:space="preserve">Цена за единицу </t>
  </si>
  <si>
    <t>Срок поставки</t>
  </si>
  <si>
    <t>Условия поставки (в соответствии с ИНКОТЕРМС 2000)</t>
  </si>
  <si>
    <t>Наименование заказчика</t>
  </si>
  <si>
    <t>Место поставки</t>
  </si>
  <si>
    <t>DDP пункт назначения</t>
  </si>
  <si>
    <t>ГККП "Центр по профилактике ВИЧ-инфекции" акимата города Астаны</t>
  </si>
  <si>
    <t>Итого:</t>
  </si>
  <si>
    <t>в течение 2024 года согласно заявки и техспецификации  заказчика</t>
  </si>
  <si>
    <t xml:space="preserve"> город Астана, ул. И.Есенберлина 5/1</t>
  </si>
  <si>
    <t xml:space="preserve">Тендер по закупу лекарственныз средств, медицинских изделий в рамках гарантированного объема бесплатной медицинской помощи на 2024 год </t>
  </si>
  <si>
    <t>уп/100 тестов</t>
  </si>
  <si>
    <t xml:space="preserve">Экспресс тест на ВИЧ 4-го поколения  </t>
  </si>
  <si>
    <t>упаковка 1000 шт</t>
  </si>
  <si>
    <t>шт</t>
  </si>
  <si>
    <t>упаковка        100 штук</t>
  </si>
  <si>
    <t>Презервативы</t>
  </si>
  <si>
    <t xml:space="preserve">Наконечники. Расходные материалы для ПЦР анализатора закрытого типа </t>
  </si>
  <si>
    <t>Набор реагентов  для проточного цитометра для определения Partec CD4/CD4% easy count kit (100 Tests)</t>
  </si>
  <si>
    <t xml:space="preserve">Шприц инъекционный 2 мл трехкомпонентный стерильный однократного применения  </t>
  </si>
  <si>
    <t xml:space="preserve">Шприц инъекционный 5 мл трехкомпонентный стерильный однократного применения  </t>
  </si>
  <si>
    <t xml:space="preserve">Шприц инъекционный 10 мл трехкомпонентный стерильный однократного применения  </t>
  </si>
  <si>
    <t>№</t>
  </si>
  <si>
    <t>по договору</t>
  </si>
  <si>
    <t>Приложение №1 к объявлению от "20" марта 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</si>
</sst>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_-* #,##0\ _₽_-;\-* #,##0\ _₽_-;_-* &quot;-&quot;??\ _₽_-;_-@_-"/>
    <numFmt numFmtId="167" formatCode="#,##0\ _₽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1"/>
      <color indexed="8"/>
      <name val="Calibri"/>
      <family val="2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>
      <alignment horizontal="center"/>
    </xf>
    <xf numFmtId="0" fontId="7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0" fontId="20" fillId="0" borderId="0" applyAlignment="0"/>
  </cellStyleXfs>
  <cellXfs count="65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166" fontId="13" fillId="3" borderId="1" xfId="6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vertical="top" wrapText="1"/>
    </xf>
    <xf numFmtId="0" fontId="16" fillId="0" borderId="0" xfId="0" applyFont="1" applyFill="1" applyAlignment="1">
      <alignment horizontal="center" vertical="top" wrapText="1"/>
    </xf>
    <xf numFmtId="166" fontId="16" fillId="0" borderId="0" xfId="6" applyNumberFormat="1" applyFont="1" applyFill="1" applyAlignment="1">
      <alignment horizontal="center" vertical="center" wrapText="1"/>
    </xf>
    <xf numFmtId="43" fontId="16" fillId="0" borderId="0" xfId="6" applyFont="1" applyFill="1" applyAlignment="1">
      <alignment horizontal="center" vertical="center" wrapText="1"/>
    </xf>
    <xf numFmtId="4" fontId="16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6" fontId="17" fillId="0" borderId="0" xfId="6" applyNumberFormat="1" applyFont="1" applyFill="1" applyAlignment="1">
      <alignment horizontal="center" vertical="center" wrapText="1"/>
    </xf>
    <xf numFmtId="43" fontId="17" fillId="0" borderId="0" xfId="6" applyFont="1" applyFill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top" wrapText="1"/>
    </xf>
    <xf numFmtId="166" fontId="17" fillId="2" borderId="1" xfId="6" applyNumberFormat="1" applyFont="1" applyFill="1" applyBorder="1" applyAlignment="1">
      <alignment horizontal="center" vertical="top" wrapText="1"/>
    </xf>
    <xf numFmtId="43" fontId="17" fillId="2" borderId="1" xfId="6" applyFont="1" applyFill="1" applyBorder="1" applyAlignment="1">
      <alignment horizontal="center" vertical="center" wrapText="1"/>
    </xf>
    <xf numFmtId="0" fontId="18" fillId="3" borderId="1" xfId="0" applyFont="1" applyFill="1" applyBorder="1"/>
    <xf numFmtId="166" fontId="18" fillId="3" borderId="1" xfId="6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/>
    <xf numFmtId="166" fontId="18" fillId="0" borderId="0" xfId="6" applyNumberFormat="1" applyFont="1" applyAlignment="1">
      <alignment horizontal="center"/>
    </xf>
    <xf numFmtId="43" fontId="18" fillId="0" borderId="0" xfId="6" applyFont="1" applyAlignment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3" fontId="4" fillId="0" borderId="0" xfId="0" applyNumberFormat="1" applyFont="1" applyFill="1" applyAlignment="1" applyProtection="1">
      <alignment vertical="center" wrapText="1"/>
    </xf>
    <xf numFmtId="4" fontId="4" fillId="0" borderId="0" xfId="0" applyNumberFormat="1" applyFont="1" applyFill="1" applyAlignment="1" applyProtection="1">
      <alignment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top" wrapText="1"/>
    </xf>
    <xf numFmtId="166" fontId="13" fillId="3" borderId="1" xfId="6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4" fontId="17" fillId="0" borderId="0" xfId="0" applyNumberFormat="1" applyFont="1" applyFill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top" wrapText="1"/>
    </xf>
    <xf numFmtId="4" fontId="18" fillId="0" borderId="0" xfId="0" applyNumberFormat="1" applyFont="1"/>
    <xf numFmtId="167" fontId="9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" fontId="13" fillId="3" borderId="1" xfId="6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top" wrapText="1"/>
    </xf>
    <xf numFmtId="43" fontId="16" fillId="0" borderId="1" xfId="6" applyFont="1" applyFill="1" applyBorder="1" applyAlignment="1">
      <alignment horizontal="center" vertical="top"/>
    </xf>
    <xf numFmtId="43" fontId="16" fillId="0" borderId="2" xfId="6" applyFont="1" applyFill="1" applyBorder="1" applyAlignment="1">
      <alignment horizontal="center" vertical="top" wrapText="1"/>
    </xf>
    <xf numFmtId="166" fontId="16" fillId="0" borderId="2" xfId="6" applyNumberFormat="1" applyFont="1" applyFill="1" applyBorder="1" applyAlignment="1">
      <alignment horizontal="center" vertical="top"/>
    </xf>
    <xf numFmtId="166" fontId="15" fillId="0" borderId="1" xfId="6" applyNumberFormat="1" applyFont="1" applyFill="1" applyBorder="1" applyAlignment="1">
      <alignment horizontal="center" vertical="top" wrapText="1"/>
    </xf>
    <xf numFmtId="43" fontId="14" fillId="0" borderId="1" xfId="6" applyNumberFormat="1" applyFont="1" applyFill="1" applyBorder="1" applyAlignment="1">
      <alignment horizontal="center" vertical="top" wrapText="1"/>
    </xf>
    <xf numFmtId="166" fontId="16" fillId="0" borderId="1" xfId="6" applyNumberFormat="1" applyFont="1" applyFill="1" applyBorder="1" applyAlignment="1">
      <alignment horizontal="center" vertical="top"/>
    </xf>
    <xf numFmtId="43" fontId="14" fillId="0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/>
    </xf>
    <xf numFmtId="166" fontId="16" fillId="0" borderId="1" xfId="6" applyNumberFormat="1" applyFont="1" applyFill="1" applyBorder="1" applyAlignment="1">
      <alignment horizontal="center" vertical="top" wrapText="1"/>
    </xf>
    <xf numFmtId="43" fontId="16" fillId="0" borderId="1" xfId="6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</cellXfs>
  <cellStyles count="9">
    <cellStyle name="Обычный" xfId="0" builtinId="0"/>
    <cellStyle name="Обычный 10" xfId="3"/>
    <cellStyle name="Обычный 2" xfId="4"/>
    <cellStyle name="Обычный 2 2 10 2" xfId="1"/>
    <cellStyle name="Обычный 2 3" xfId="7"/>
    <cellStyle name="Обычный 3" xfId="5"/>
    <cellStyle name="Стиль 1 2" xfId="8"/>
    <cellStyle name="Финансовый" xfId="6" builtinId="3"/>
    <cellStyle name="Финансовый 18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:F12"/>
    </sheetView>
  </sheetViews>
  <sheetFormatPr defaultRowHeight="18.75" x14ac:dyDescent="0.3"/>
  <cols>
    <col min="1" max="1" width="6.42578125" style="40" customWidth="1"/>
    <col min="2" max="2" width="57.140625" style="24" customWidth="1"/>
    <col min="3" max="3" width="17.140625" style="25" customWidth="1"/>
    <col min="4" max="4" width="15.85546875" style="26" customWidth="1"/>
    <col min="5" max="5" width="21.7109375" style="27" customWidth="1"/>
    <col min="6" max="6" width="26.5703125" style="43" customWidth="1"/>
    <col min="7" max="7" width="24" style="8" customWidth="1"/>
    <col min="8" max="8" width="15.140625" style="8" customWidth="1"/>
    <col min="9" max="9" width="23.42578125" style="8" customWidth="1"/>
    <col min="10" max="10" width="20.28515625" style="8" customWidth="1"/>
  </cols>
  <sheetData>
    <row r="1" spans="1:10" s="1" customFormat="1" ht="15.75" customHeight="1" x14ac:dyDescent="0.25">
      <c r="A1" s="36"/>
      <c r="B1" s="12"/>
      <c r="C1" s="12"/>
      <c r="D1" s="13"/>
      <c r="E1" s="14"/>
      <c r="F1" s="15"/>
      <c r="G1" s="3"/>
      <c r="H1" s="2"/>
      <c r="I1" s="2"/>
      <c r="J1" s="10"/>
    </row>
    <row r="2" spans="1:10" s="1" customFormat="1" ht="18.75" customHeight="1" x14ac:dyDescent="0.25">
      <c r="A2" s="63" t="s">
        <v>29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s="1" customFormat="1" ht="18.75" customHeight="1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s="1" customFormat="1" x14ac:dyDescent="0.25">
      <c r="A4" s="37"/>
      <c r="B4" s="16"/>
      <c r="C4" s="16"/>
      <c r="D4" s="17"/>
      <c r="E4" s="18"/>
      <c r="F4" s="41"/>
      <c r="G4" s="6"/>
      <c r="H4" s="6"/>
      <c r="I4" s="6"/>
      <c r="J4" s="4" t="s">
        <v>4</v>
      </c>
    </row>
    <row r="5" spans="1:10" s="1" customFormat="1" ht="42.75" customHeight="1" x14ac:dyDescent="0.25">
      <c r="A5" s="38" t="s">
        <v>27</v>
      </c>
      <c r="B5" s="31" t="s">
        <v>0</v>
      </c>
      <c r="C5" s="19" t="s">
        <v>2</v>
      </c>
      <c r="D5" s="20" t="s">
        <v>1</v>
      </c>
      <c r="E5" s="21" t="s">
        <v>5</v>
      </c>
      <c r="F5" s="42" t="s">
        <v>3</v>
      </c>
      <c r="G5" s="5" t="s">
        <v>6</v>
      </c>
      <c r="H5" s="5" t="s">
        <v>7</v>
      </c>
      <c r="I5" s="5" t="s">
        <v>8</v>
      </c>
      <c r="J5" s="5" t="s">
        <v>9</v>
      </c>
    </row>
    <row r="6" spans="1:10" s="1" customFormat="1" ht="63" x14ac:dyDescent="0.25">
      <c r="A6" s="44">
        <v>1</v>
      </c>
      <c r="B6" s="60" t="s">
        <v>22</v>
      </c>
      <c r="C6" s="50" t="s">
        <v>18</v>
      </c>
      <c r="D6" s="51">
        <v>1</v>
      </c>
      <c r="E6" s="49">
        <v>36100</v>
      </c>
      <c r="F6" s="48">
        <f t="shared" ref="F6" si="0">D6*E6</f>
        <v>36100</v>
      </c>
      <c r="G6" s="45" t="s">
        <v>13</v>
      </c>
      <c r="H6" s="45" t="s">
        <v>10</v>
      </c>
      <c r="I6" s="45" t="s">
        <v>11</v>
      </c>
      <c r="J6" s="45" t="s">
        <v>14</v>
      </c>
    </row>
    <row r="7" spans="1:10" ht="63" x14ac:dyDescent="0.25">
      <c r="A7" s="44">
        <v>2</v>
      </c>
      <c r="B7" s="61" t="s">
        <v>23</v>
      </c>
      <c r="C7" s="11" t="s">
        <v>16</v>
      </c>
      <c r="D7" s="52">
        <v>20</v>
      </c>
      <c r="E7" s="53">
        <v>1000000</v>
      </c>
      <c r="F7" s="48">
        <f>D7*E7</f>
        <v>20000000</v>
      </c>
      <c r="G7" s="45" t="s">
        <v>13</v>
      </c>
      <c r="H7" s="45" t="s">
        <v>10</v>
      </c>
      <c r="I7" s="45" t="s">
        <v>11</v>
      </c>
      <c r="J7" s="45" t="s">
        <v>14</v>
      </c>
    </row>
    <row r="8" spans="1:10" ht="63" x14ac:dyDescent="0.25">
      <c r="A8" s="44">
        <v>3</v>
      </c>
      <c r="B8" s="60" t="s">
        <v>21</v>
      </c>
      <c r="C8" s="47" t="s">
        <v>19</v>
      </c>
      <c r="D8" s="54">
        <v>923500</v>
      </c>
      <c r="E8" s="55">
        <v>27</v>
      </c>
      <c r="F8" s="56">
        <f>D8*E8</f>
        <v>24934500</v>
      </c>
      <c r="G8" s="45" t="s">
        <v>13</v>
      </c>
      <c r="H8" s="45" t="s">
        <v>10</v>
      </c>
      <c r="I8" s="45" t="s">
        <v>11</v>
      </c>
      <c r="J8" s="7" t="s">
        <v>28</v>
      </c>
    </row>
    <row r="9" spans="1:10" s="1" customFormat="1" ht="63" x14ac:dyDescent="0.25">
      <c r="A9" s="44">
        <v>4</v>
      </c>
      <c r="B9" s="60" t="s">
        <v>24</v>
      </c>
      <c r="C9" s="47" t="s">
        <v>19</v>
      </c>
      <c r="D9" s="57">
        <v>424000</v>
      </c>
      <c r="E9" s="58">
        <v>12.5</v>
      </c>
      <c r="F9" s="48">
        <f>D9*E9</f>
        <v>5300000</v>
      </c>
      <c r="G9" s="45" t="s">
        <v>13</v>
      </c>
      <c r="H9" s="45" t="s">
        <v>10</v>
      </c>
      <c r="I9" s="45" t="s">
        <v>11</v>
      </c>
      <c r="J9" s="7" t="s">
        <v>28</v>
      </c>
    </row>
    <row r="10" spans="1:10" ht="63" x14ac:dyDescent="0.25">
      <c r="A10" s="44">
        <v>5</v>
      </c>
      <c r="B10" s="60" t="s">
        <v>25</v>
      </c>
      <c r="C10" s="47" t="s">
        <v>19</v>
      </c>
      <c r="D10" s="57">
        <v>100000</v>
      </c>
      <c r="E10" s="55">
        <v>13</v>
      </c>
      <c r="F10" s="48">
        <f t="shared" ref="F10:F11" si="1">D10*E10</f>
        <v>1300000</v>
      </c>
      <c r="G10" s="45" t="s">
        <v>13</v>
      </c>
      <c r="H10" s="45" t="s">
        <v>10</v>
      </c>
      <c r="I10" s="45" t="s">
        <v>11</v>
      </c>
      <c r="J10" s="7" t="s">
        <v>28</v>
      </c>
    </row>
    <row r="11" spans="1:10" ht="63" x14ac:dyDescent="0.25">
      <c r="A11" s="44">
        <v>6</v>
      </c>
      <c r="B11" s="60" t="s">
        <v>26</v>
      </c>
      <c r="C11" s="47" t="s">
        <v>19</v>
      </c>
      <c r="D11" s="57">
        <v>50000</v>
      </c>
      <c r="E11" s="55">
        <v>20</v>
      </c>
      <c r="F11" s="48">
        <f t="shared" si="1"/>
        <v>1000000</v>
      </c>
      <c r="G11" s="45" t="s">
        <v>13</v>
      </c>
      <c r="H11" s="45" t="s">
        <v>10</v>
      </c>
      <c r="I11" s="45" t="s">
        <v>11</v>
      </c>
      <c r="J11" s="7" t="s">
        <v>28</v>
      </c>
    </row>
    <row r="12" spans="1:10" ht="63" x14ac:dyDescent="0.25">
      <c r="A12" s="44">
        <v>7</v>
      </c>
      <c r="B12" s="62" t="s">
        <v>17</v>
      </c>
      <c r="C12" s="59" t="s">
        <v>20</v>
      </c>
      <c r="D12" s="57">
        <v>8964</v>
      </c>
      <c r="E12" s="58">
        <v>1850</v>
      </c>
      <c r="F12" s="56">
        <f>D12*E12</f>
        <v>16583400</v>
      </c>
      <c r="G12" s="45" t="s">
        <v>13</v>
      </c>
      <c r="H12" s="45" t="s">
        <v>10</v>
      </c>
      <c r="I12" s="45" t="s">
        <v>11</v>
      </c>
      <c r="J12" s="45" t="s">
        <v>14</v>
      </c>
    </row>
    <row r="13" spans="1:10" x14ac:dyDescent="0.3">
      <c r="A13" s="39"/>
      <c r="B13" s="22"/>
      <c r="C13" s="22"/>
      <c r="D13" s="23"/>
      <c r="E13" s="34" t="s">
        <v>12</v>
      </c>
      <c r="F13" s="46">
        <f>SUM(F6:F12)</f>
        <v>69154000</v>
      </c>
      <c r="G13" s="9"/>
      <c r="H13" s="9"/>
      <c r="I13" s="9"/>
      <c r="J13" s="9"/>
    </row>
    <row r="16" spans="1:10" ht="15.75" x14ac:dyDescent="0.25">
      <c r="A16" s="33"/>
      <c r="B16" s="32"/>
      <c r="C16" s="28"/>
      <c r="D16" s="29"/>
      <c r="E16" s="35"/>
      <c r="F16" s="30"/>
      <c r="G16" s="28"/>
      <c r="H16" s="64"/>
      <c r="I16" s="64"/>
    </row>
  </sheetData>
  <mergeCells count="3">
    <mergeCell ref="A2:J2"/>
    <mergeCell ref="A3:J3"/>
    <mergeCell ref="H16:I16"/>
  </mergeCells>
  <pageMargins left="0.23622047244094491" right="0.23622047244094491" top="0.74803149606299213" bottom="0.74803149606299213" header="0.31496062992125984" footer="0.31496062992125984"/>
  <pageSetup paperSize="9" scale="3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2024-03-20T13:32:24Z</dcterms:modified>
</cp:coreProperties>
</file>